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0260" windowHeight="12015" tabRatio="519"/>
  </bookViews>
  <sheets>
    <sheet name="СВОД_07.12.2017 (3)" sheetId="7" r:id="rId1"/>
  </sheets>
  <definedNames>
    <definedName name="_xlnm.Print_Titles" localSheetId="0">'СВОД_07.12.2017 (3)'!$3:$4</definedName>
    <definedName name="_xlnm.Print_Area" localSheetId="0">'СВОД_07.12.2017 (3)'!$A$1:$F$55</definedName>
  </definedNames>
  <calcPr calcId="125725"/>
</workbook>
</file>

<file path=xl/calcChain.xml><?xml version="1.0" encoding="utf-8"?>
<calcChain xmlns="http://schemas.openxmlformats.org/spreadsheetml/2006/main">
  <c r="F46" i="7"/>
  <c r="E46"/>
  <c r="D46"/>
  <c r="F32"/>
  <c r="E32"/>
  <c r="D32"/>
  <c r="F27"/>
  <c r="E27"/>
  <c r="D27"/>
  <c r="F17"/>
  <c r="E17"/>
  <c r="D17"/>
  <c r="F15"/>
  <c r="E15"/>
  <c r="D15"/>
  <c r="F9"/>
  <c r="E9"/>
  <c r="D9"/>
  <c r="E54" l="1"/>
  <c r="D54"/>
  <c r="D55" s="1"/>
  <c r="F54"/>
  <c r="F55" s="1"/>
  <c r="E55"/>
</calcChain>
</file>

<file path=xl/sharedStrings.xml><?xml version="1.0" encoding="utf-8"?>
<sst xmlns="http://schemas.openxmlformats.org/spreadsheetml/2006/main" count="81" uniqueCount="58">
  <si>
    <t>ІІІ</t>
  </si>
  <si>
    <t>І</t>
  </si>
  <si>
    <t>№ з/п</t>
  </si>
  <si>
    <t>Найменування об’єкта 
та його місцезнаходження</t>
  </si>
  <si>
    <t>Категорія ділянки</t>
  </si>
  <si>
    <t xml:space="preserve">Введення в експлуатацію </t>
  </si>
  <si>
    <t>Разом по реконструкції</t>
  </si>
  <si>
    <t>Об’єкти капітального ремонту автомобільних доріг</t>
  </si>
  <si>
    <t>ІІ</t>
  </si>
  <si>
    <t>Всього</t>
  </si>
  <si>
    <t>Об’єкти реконструкції автомобільних доріг</t>
  </si>
  <si>
    <t>ПВР</t>
  </si>
  <si>
    <t>Разом по капітальному ремонту</t>
  </si>
  <si>
    <t>М-17 Херсон – Джанкой – Феодосія – Керч 
км 35+000 – км 36+500</t>
  </si>
  <si>
    <t xml:space="preserve">Мостовий перехід на 
км 58+594 а.д. Т-04-03 Мар'янське - Берислав - 
/Р-47/ </t>
  </si>
  <si>
    <t xml:space="preserve">Мостовий перехід на 
км 68+433 а.д. Т-04-03 Мар'янське - Берислав - 
/Р-47/ </t>
  </si>
  <si>
    <t xml:space="preserve">Т-22-07 /Т-04-03/ — Високопілля — Велика Олександрівка — Берислав </t>
  </si>
  <si>
    <t xml:space="preserve">Т-04-03 Мар’янське — Берислав — /Р-47/ </t>
  </si>
  <si>
    <t xml:space="preserve">Р-47 Херсон  — Нова Каховка — Генічеськ </t>
  </si>
  <si>
    <t>Разом по поточному середньому ремонту</t>
  </si>
  <si>
    <t>км 246+000</t>
  </si>
  <si>
    <t>Ремонт мосту, км 66+900</t>
  </si>
  <si>
    <t>дороги, км</t>
  </si>
  <si>
    <t>мосту, 
 п. м.</t>
  </si>
  <si>
    <t xml:space="preserve">М-14 Одеса — Мелітополь — Новоазовськ 
(на м. Таганрог) </t>
  </si>
  <si>
    <t>Карта - схема ділянок реконструкції та ремонтів 
доріг загального користування державного 
значення Херсонської області на 2019 рік</t>
  </si>
  <si>
    <t>М-14 Одеса — Мелітополь — Новоазовськ 
(на м. Таганрог) 
км 177+731—км 179+331</t>
  </si>
  <si>
    <t>Обсяг фінансу-вання, 
тис. грн.</t>
  </si>
  <si>
    <t>Р-57 Олешки - Гола Пристань - Скадовськ 
км 4+000 – км 8+000</t>
  </si>
  <si>
    <t>Об’єкти поточного середнього ремонту автодоріг</t>
  </si>
  <si>
    <t>км 271+000 - км 277+500</t>
  </si>
  <si>
    <t>км 277+500 - км 282+700</t>
  </si>
  <si>
    <t>км 282+700 - км 292+000</t>
  </si>
  <si>
    <t>км 292+000 - км 297+600</t>
  </si>
  <si>
    <t>км 297+600 - км 304+600</t>
  </si>
  <si>
    <t>км 304+600 - км 311+600</t>
  </si>
  <si>
    <t>км 311+600 - км 316+800</t>
  </si>
  <si>
    <t>км 159+900 - км 166+000</t>
  </si>
  <si>
    <t>км 166+000 - км 172+000</t>
  </si>
  <si>
    <t>км 36+000 - км 43+600</t>
  </si>
  <si>
    <t>км 46+600 - км 48+800</t>
  </si>
  <si>
    <t>км 50+000 - км 53+900</t>
  </si>
  <si>
    <t xml:space="preserve"> км 55+400 - км 57+000</t>
  </si>
  <si>
    <t>км 59+400 - км 63+200</t>
  </si>
  <si>
    <t>км 65+500 - км 67+800</t>
  </si>
  <si>
    <t>км 67+800 - км 68+200; 
км 68+744—км 72+600</t>
  </si>
  <si>
    <t>км 30+000 - км 36+000</t>
  </si>
  <si>
    <t>км 43+600 - км 46+600</t>
  </si>
  <si>
    <t>км 48+800 - км 50+000</t>
  </si>
  <si>
    <t>км 53+900 - км 55+400</t>
  </si>
  <si>
    <t>км 63+200 - км 65+500</t>
  </si>
  <si>
    <t>км 19+000 - км 22+500</t>
  </si>
  <si>
    <t>км 23+500 - км 27+000</t>
  </si>
  <si>
    <t>км 28+000 - км 30+500</t>
  </si>
  <si>
    <t xml:space="preserve"> км 37+000 - км 40+500</t>
  </si>
  <si>
    <t>км 69+000 - км 78+200</t>
  </si>
  <si>
    <t>км 78+200 - км 87+600</t>
  </si>
  <si>
    <t>у тому числі: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</si>
</sst>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Franklin Gothic Demi"/>
      <family val="2"/>
      <charset val="204"/>
    </font>
    <font>
      <sz val="10"/>
      <color indexed="8"/>
      <name val="Franklin Gothic Demi"/>
      <family val="2"/>
      <charset val="204"/>
    </font>
    <font>
      <b/>
      <sz val="10"/>
      <color rgb="FF7030A0"/>
      <name val="Franklin Gothic Demi"/>
      <family val="2"/>
      <charset val="204"/>
    </font>
    <font>
      <b/>
      <sz val="10"/>
      <color indexed="8"/>
      <name val="Franklin Gothic Demi"/>
      <family val="2"/>
      <charset val="204"/>
    </font>
    <font>
      <b/>
      <sz val="10"/>
      <color rgb="FFFF0000"/>
      <name val="Franklin Gothic Demi"/>
      <family val="2"/>
      <charset val="204"/>
    </font>
    <font>
      <b/>
      <sz val="10"/>
      <color rgb="FF0070C0"/>
      <name val="Franklin Gothic Demi"/>
      <family val="2"/>
      <charset val="204"/>
    </font>
    <font>
      <sz val="10"/>
      <color rgb="FF0070C0"/>
      <name val="Franklin Gothic Demi"/>
      <family val="2"/>
      <charset val="204"/>
    </font>
    <font>
      <b/>
      <sz val="10"/>
      <color rgb="FFE55809"/>
      <name val="Franklin Gothic Demi"/>
      <family val="2"/>
      <charset val="204"/>
    </font>
    <font>
      <sz val="10"/>
      <color rgb="FFE55809"/>
      <name val="Franklin Gothic Demi"/>
      <family val="2"/>
      <charset val="204"/>
    </font>
    <font>
      <b/>
      <sz val="10"/>
      <name val="Franklin Gothic Demi"/>
      <family val="2"/>
      <charset val="204"/>
    </font>
    <font>
      <i/>
      <sz val="10"/>
      <color indexed="8"/>
      <name val="Franklin Gothic Dem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55809"/>
      <color rgb="FF3809E5"/>
      <color rgb="FF008000"/>
      <color rgb="FF0000CC"/>
      <color rgb="FF3333CC"/>
      <color rgb="FF1CB4B0"/>
      <color rgb="FF0066FF"/>
      <color rgb="FF22D8D4"/>
      <color rgb="FF24DCDC"/>
      <color rgb="FFD600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showGridLines="0" showZeros="0" tabSelected="1" view="pageBreakPreview" zoomScale="89" zoomScaleNormal="112" zoomScaleSheetLayoutView="89" workbookViewId="0">
      <selection activeCell="H1" sqref="H1"/>
    </sheetView>
  </sheetViews>
  <sheetFormatPr defaultRowHeight="12.75"/>
  <cols>
    <col min="1" max="1" width="4" style="1" customWidth="1"/>
    <col min="2" max="2" width="23.42578125" style="4" customWidth="1"/>
    <col min="3" max="3" width="0.28515625" style="4" hidden="1" customWidth="1"/>
    <col min="4" max="4" width="13" style="33" customWidth="1"/>
    <col min="5" max="5" width="7.28515625" style="35" customWidth="1"/>
    <col min="6" max="6" width="6.5703125" style="35" customWidth="1"/>
    <col min="7" max="7" width="12.28515625" style="1" customWidth="1"/>
    <col min="8" max="8" width="15" style="1" bestFit="1" customWidth="1"/>
    <col min="9" max="238" width="9.140625" style="1"/>
    <col min="239" max="239" width="65.140625" style="1" customWidth="1"/>
    <col min="240" max="240" width="12.5703125" style="1" customWidth="1"/>
    <col min="241" max="241" width="12.140625" style="1" customWidth="1"/>
    <col min="242" max="251" width="0" style="1" hidden="1" customWidth="1"/>
    <col min="252" max="252" width="23.85546875" style="1" customWidth="1"/>
    <col min="253" max="254" width="14" style="1" customWidth="1"/>
    <col min="255" max="262" width="0" style="1" hidden="1" customWidth="1"/>
    <col min="263" max="263" width="15.7109375" style="1" bestFit="1" customWidth="1"/>
    <col min="264" max="264" width="15" style="1" bestFit="1" customWidth="1"/>
    <col min="265" max="494" width="9.140625" style="1"/>
    <col min="495" max="495" width="65.140625" style="1" customWidth="1"/>
    <col min="496" max="496" width="12.5703125" style="1" customWidth="1"/>
    <col min="497" max="497" width="12.140625" style="1" customWidth="1"/>
    <col min="498" max="507" width="0" style="1" hidden="1" customWidth="1"/>
    <col min="508" max="508" width="23.85546875" style="1" customWidth="1"/>
    <col min="509" max="510" width="14" style="1" customWidth="1"/>
    <col min="511" max="518" width="0" style="1" hidden="1" customWidth="1"/>
    <col min="519" max="519" width="15.7109375" style="1" bestFit="1" customWidth="1"/>
    <col min="520" max="520" width="15" style="1" bestFit="1" customWidth="1"/>
    <col min="521" max="750" width="9.140625" style="1"/>
    <col min="751" max="751" width="65.140625" style="1" customWidth="1"/>
    <col min="752" max="752" width="12.5703125" style="1" customWidth="1"/>
    <col min="753" max="753" width="12.140625" style="1" customWidth="1"/>
    <col min="754" max="763" width="0" style="1" hidden="1" customWidth="1"/>
    <col min="764" max="764" width="23.85546875" style="1" customWidth="1"/>
    <col min="765" max="766" width="14" style="1" customWidth="1"/>
    <col min="767" max="774" width="0" style="1" hidden="1" customWidth="1"/>
    <col min="775" max="775" width="15.7109375" style="1" bestFit="1" customWidth="1"/>
    <col min="776" max="776" width="15" style="1" bestFit="1" customWidth="1"/>
    <col min="777" max="1006" width="9.140625" style="1"/>
    <col min="1007" max="1007" width="65.140625" style="1" customWidth="1"/>
    <col min="1008" max="1008" width="12.5703125" style="1" customWidth="1"/>
    <col min="1009" max="1009" width="12.140625" style="1" customWidth="1"/>
    <col min="1010" max="1019" width="0" style="1" hidden="1" customWidth="1"/>
    <col min="1020" max="1020" width="23.85546875" style="1" customWidth="1"/>
    <col min="1021" max="1022" width="14" style="1" customWidth="1"/>
    <col min="1023" max="1030" width="0" style="1" hidden="1" customWidth="1"/>
    <col min="1031" max="1031" width="15.7109375" style="1" bestFit="1" customWidth="1"/>
    <col min="1032" max="1032" width="15" style="1" bestFit="1" customWidth="1"/>
    <col min="1033" max="1262" width="9.140625" style="1"/>
    <col min="1263" max="1263" width="65.140625" style="1" customWidth="1"/>
    <col min="1264" max="1264" width="12.5703125" style="1" customWidth="1"/>
    <col min="1265" max="1265" width="12.140625" style="1" customWidth="1"/>
    <col min="1266" max="1275" width="0" style="1" hidden="1" customWidth="1"/>
    <col min="1276" max="1276" width="23.85546875" style="1" customWidth="1"/>
    <col min="1277" max="1278" width="14" style="1" customWidth="1"/>
    <col min="1279" max="1286" width="0" style="1" hidden="1" customWidth="1"/>
    <col min="1287" max="1287" width="15.7109375" style="1" bestFit="1" customWidth="1"/>
    <col min="1288" max="1288" width="15" style="1" bestFit="1" customWidth="1"/>
    <col min="1289" max="1518" width="9.140625" style="1"/>
    <col min="1519" max="1519" width="65.140625" style="1" customWidth="1"/>
    <col min="1520" max="1520" width="12.5703125" style="1" customWidth="1"/>
    <col min="1521" max="1521" width="12.140625" style="1" customWidth="1"/>
    <col min="1522" max="1531" width="0" style="1" hidden="1" customWidth="1"/>
    <col min="1532" max="1532" width="23.85546875" style="1" customWidth="1"/>
    <col min="1533" max="1534" width="14" style="1" customWidth="1"/>
    <col min="1535" max="1542" width="0" style="1" hidden="1" customWidth="1"/>
    <col min="1543" max="1543" width="15.7109375" style="1" bestFit="1" customWidth="1"/>
    <col min="1544" max="1544" width="15" style="1" bestFit="1" customWidth="1"/>
    <col min="1545" max="1774" width="9.140625" style="1"/>
    <col min="1775" max="1775" width="65.140625" style="1" customWidth="1"/>
    <col min="1776" max="1776" width="12.5703125" style="1" customWidth="1"/>
    <col min="1777" max="1777" width="12.140625" style="1" customWidth="1"/>
    <col min="1778" max="1787" width="0" style="1" hidden="1" customWidth="1"/>
    <col min="1788" max="1788" width="23.85546875" style="1" customWidth="1"/>
    <col min="1789" max="1790" width="14" style="1" customWidth="1"/>
    <col min="1791" max="1798" width="0" style="1" hidden="1" customWidth="1"/>
    <col min="1799" max="1799" width="15.7109375" style="1" bestFit="1" customWidth="1"/>
    <col min="1800" max="1800" width="15" style="1" bestFit="1" customWidth="1"/>
    <col min="1801" max="2030" width="9.140625" style="1"/>
    <col min="2031" max="2031" width="65.140625" style="1" customWidth="1"/>
    <col min="2032" max="2032" width="12.5703125" style="1" customWidth="1"/>
    <col min="2033" max="2033" width="12.140625" style="1" customWidth="1"/>
    <col min="2034" max="2043" width="0" style="1" hidden="1" customWidth="1"/>
    <col min="2044" max="2044" width="23.85546875" style="1" customWidth="1"/>
    <col min="2045" max="2046" width="14" style="1" customWidth="1"/>
    <col min="2047" max="2054" width="0" style="1" hidden="1" customWidth="1"/>
    <col min="2055" max="2055" width="15.7109375" style="1" bestFit="1" customWidth="1"/>
    <col min="2056" max="2056" width="15" style="1" bestFit="1" customWidth="1"/>
    <col min="2057" max="2286" width="9.140625" style="1"/>
    <col min="2287" max="2287" width="65.140625" style="1" customWidth="1"/>
    <col min="2288" max="2288" width="12.5703125" style="1" customWidth="1"/>
    <col min="2289" max="2289" width="12.140625" style="1" customWidth="1"/>
    <col min="2290" max="2299" width="0" style="1" hidden="1" customWidth="1"/>
    <col min="2300" max="2300" width="23.85546875" style="1" customWidth="1"/>
    <col min="2301" max="2302" width="14" style="1" customWidth="1"/>
    <col min="2303" max="2310" width="0" style="1" hidden="1" customWidth="1"/>
    <col min="2311" max="2311" width="15.7109375" style="1" bestFit="1" customWidth="1"/>
    <col min="2312" max="2312" width="15" style="1" bestFit="1" customWidth="1"/>
    <col min="2313" max="2542" width="9.140625" style="1"/>
    <col min="2543" max="2543" width="65.140625" style="1" customWidth="1"/>
    <col min="2544" max="2544" width="12.5703125" style="1" customWidth="1"/>
    <col min="2545" max="2545" width="12.140625" style="1" customWidth="1"/>
    <col min="2546" max="2555" width="0" style="1" hidden="1" customWidth="1"/>
    <col min="2556" max="2556" width="23.85546875" style="1" customWidth="1"/>
    <col min="2557" max="2558" width="14" style="1" customWidth="1"/>
    <col min="2559" max="2566" width="0" style="1" hidden="1" customWidth="1"/>
    <col min="2567" max="2567" width="15.7109375" style="1" bestFit="1" customWidth="1"/>
    <col min="2568" max="2568" width="15" style="1" bestFit="1" customWidth="1"/>
    <col min="2569" max="2798" width="9.140625" style="1"/>
    <col min="2799" max="2799" width="65.140625" style="1" customWidth="1"/>
    <col min="2800" max="2800" width="12.5703125" style="1" customWidth="1"/>
    <col min="2801" max="2801" width="12.140625" style="1" customWidth="1"/>
    <col min="2802" max="2811" width="0" style="1" hidden="1" customWidth="1"/>
    <col min="2812" max="2812" width="23.85546875" style="1" customWidth="1"/>
    <col min="2813" max="2814" width="14" style="1" customWidth="1"/>
    <col min="2815" max="2822" width="0" style="1" hidden="1" customWidth="1"/>
    <col min="2823" max="2823" width="15.7109375" style="1" bestFit="1" customWidth="1"/>
    <col min="2824" max="2824" width="15" style="1" bestFit="1" customWidth="1"/>
    <col min="2825" max="3054" width="9.140625" style="1"/>
    <col min="3055" max="3055" width="65.140625" style="1" customWidth="1"/>
    <col min="3056" max="3056" width="12.5703125" style="1" customWidth="1"/>
    <col min="3057" max="3057" width="12.140625" style="1" customWidth="1"/>
    <col min="3058" max="3067" width="0" style="1" hidden="1" customWidth="1"/>
    <col min="3068" max="3068" width="23.85546875" style="1" customWidth="1"/>
    <col min="3069" max="3070" width="14" style="1" customWidth="1"/>
    <col min="3071" max="3078" width="0" style="1" hidden="1" customWidth="1"/>
    <col min="3079" max="3079" width="15.7109375" style="1" bestFit="1" customWidth="1"/>
    <col min="3080" max="3080" width="15" style="1" bestFit="1" customWidth="1"/>
    <col min="3081" max="3310" width="9.140625" style="1"/>
    <col min="3311" max="3311" width="65.140625" style="1" customWidth="1"/>
    <col min="3312" max="3312" width="12.5703125" style="1" customWidth="1"/>
    <col min="3313" max="3313" width="12.140625" style="1" customWidth="1"/>
    <col min="3314" max="3323" width="0" style="1" hidden="1" customWidth="1"/>
    <col min="3324" max="3324" width="23.85546875" style="1" customWidth="1"/>
    <col min="3325" max="3326" width="14" style="1" customWidth="1"/>
    <col min="3327" max="3334" width="0" style="1" hidden="1" customWidth="1"/>
    <col min="3335" max="3335" width="15.7109375" style="1" bestFit="1" customWidth="1"/>
    <col min="3336" max="3336" width="15" style="1" bestFit="1" customWidth="1"/>
    <col min="3337" max="3566" width="9.140625" style="1"/>
    <col min="3567" max="3567" width="65.140625" style="1" customWidth="1"/>
    <col min="3568" max="3568" width="12.5703125" style="1" customWidth="1"/>
    <col min="3569" max="3569" width="12.140625" style="1" customWidth="1"/>
    <col min="3570" max="3579" width="0" style="1" hidden="1" customWidth="1"/>
    <col min="3580" max="3580" width="23.85546875" style="1" customWidth="1"/>
    <col min="3581" max="3582" width="14" style="1" customWidth="1"/>
    <col min="3583" max="3590" width="0" style="1" hidden="1" customWidth="1"/>
    <col min="3591" max="3591" width="15.7109375" style="1" bestFit="1" customWidth="1"/>
    <col min="3592" max="3592" width="15" style="1" bestFit="1" customWidth="1"/>
    <col min="3593" max="3822" width="9.140625" style="1"/>
    <col min="3823" max="3823" width="65.140625" style="1" customWidth="1"/>
    <col min="3824" max="3824" width="12.5703125" style="1" customWidth="1"/>
    <col min="3825" max="3825" width="12.140625" style="1" customWidth="1"/>
    <col min="3826" max="3835" width="0" style="1" hidden="1" customWidth="1"/>
    <col min="3836" max="3836" width="23.85546875" style="1" customWidth="1"/>
    <col min="3837" max="3838" width="14" style="1" customWidth="1"/>
    <col min="3839" max="3846" width="0" style="1" hidden="1" customWidth="1"/>
    <col min="3847" max="3847" width="15.7109375" style="1" bestFit="1" customWidth="1"/>
    <col min="3848" max="3848" width="15" style="1" bestFit="1" customWidth="1"/>
    <col min="3849" max="4078" width="9.140625" style="1"/>
    <col min="4079" max="4079" width="65.140625" style="1" customWidth="1"/>
    <col min="4080" max="4080" width="12.5703125" style="1" customWidth="1"/>
    <col min="4081" max="4081" width="12.140625" style="1" customWidth="1"/>
    <col min="4082" max="4091" width="0" style="1" hidden="1" customWidth="1"/>
    <col min="4092" max="4092" width="23.85546875" style="1" customWidth="1"/>
    <col min="4093" max="4094" width="14" style="1" customWidth="1"/>
    <col min="4095" max="4102" width="0" style="1" hidden="1" customWidth="1"/>
    <col min="4103" max="4103" width="15.7109375" style="1" bestFit="1" customWidth="1"/>
    <col min="4104" max="4104" width="15" style="1" bestFit="1" customWidth="1"/>
    <col min="4105" max="4334" width="9.140625" style="1"/>
    <col min="4335" max="4335" width="65.140625" style="1" customWidth="1"/>
    <col min="4336" max="4336" width="12.5703125" style="1" customWidth="1"/>
    <col min="4337" max="4337" width="12.140625" style="1" customWidth="1"/>
    <col min="4338" max="4347" width="0" style="1" hidden="1" customWidth="1"/>
    <col min="4348" max="4348" width="23.85546875" style="1" customWidth="1"/>
    <col min="4349" max="4350" width="14" style="1" customWidth="1"/>
    <col min="4351" max="4358" width="0" style="1" hidden="1" customWidth="1"/>
    <col min="4359" max="4359" width="15.7109375" style="1" bestFit="1" customWidth="1"/>
    <col min="4360" max="4360" width="15" style="1" bestFit="1" customWidth="1"/>
    <col min="4361" max="4590" width="9.140625" style="1"/>
    <col min="4591" max="4591" width="65.140625" style="1" customWidth="1"/>
    <col min="4592" max="4592" width="12.5703125" style="1" customWidth="1"/>
    <col min="4593" max="4593" width="12.140625" style="1" customWidth="1"/>
    <col min="4594" max="4603" width="0" style="1" hidden="1" customWidth="1"/>
    <col min="4604" max="4604" width="23.85546875" style="1" customWidth="1"/>
    <col min="4605" max="4606" width="14" style="1" customWidth="1"/>
    <col min="4607" max="4614" width="0" style="1" hidden="1" customWidth="1"/>
    <col min="4615" max="4615" width="15.7109375" style="1" bestFit="1" customWidth="1"/>
    <col min="4616" max="4616" width="15" style="1" bestFit="1" customWidth="1"/>
    <col min="4617" max="4846" width="9.140625" style="1"/>
    <col min="4847" max="4847" width="65.140625" style="1" customWidth="1"/>
    <col min="4848" max="4848" width="12.5703125" style="1" customWidth="1"/>
    <col min="4849" max="4849" width="12.140625" style="1" customWidth="1"/>
    <col min="4850" max="4859" width="0" style="1" hidden="1" customWidth="1"/>
    <col min="4860" max="4860" width="23.85546875" style="1" customWidth="1"/>
    <col min="4861" max="4862" width="14" style="1" customWidth="1"/>
    <col min="4863" max="4870" width="0" style="1" hidden="1" customWidth="1"/>
    <col min="4871" max="4871" width="15.7109375" style="1" bestFit="1" customWidth="1"/>
    <col min="4872" max="4872" width="15" style="1" bestFit="1" customWidth="1"/>
    <col min="4873" max="5102" width="9.140625" style="1"/>
    <col min="5103" max="5103" width="65.140625" style="1" customWidth="1"/>
    <col min="5104" max="5104" width="12.5703125" style="1" customWidth="1"/>
    <col min="5105" max="5105" width="12.140625" style="1" customWidth="1"/>
    <col min="5106" max="5115" width="0" style="1" hidden="1" customWidth="1"/>
    <col min="5116" max="5116" width="23.85546875" style="1" customWidth="1"/>
    <col min="5117" max="5118" width="14" style="1" customWidth="1"/>
    <col min="5119" max="5126" width="0" style="1" hidden="1" customWidth="1"/>
    <col min="5127" max="5127" width="15.7109375" style="1" bestFit="1" customWidth="1"/>
    <col min="5128" max="5128" width="15" style="1" bestFit="1" customWidth="1"/>
    <col min="5129" max="5358" width="9.140625" style="1"/>
    <col min="5359" max="5359" width="65.140625" style="1" customWidth="1"/>
    <col min="5360" max="5360" width="12.5703125" style="1" customWidth="1"/>
    <col min="5361" max="5361" width="12.140625" style="1" customWidth="1"/>
    <col min="5362" max="5371" width="0" style="1" hidden="1" customWidth="1"/>
    <col min="5372" max="5372" width="23.85546875" style="1" customWidth="1"/>
    <col min="5373" max="5374" width="14" style="1" customWidth="1"/>
    <col min="5375" max="5382" width="0" style="1" hidden="1" customWidth="1"/>
    <col min="5383" max="5383" width="15.7109375" style="1" bestFit="1" customWidth="1"/>
    <col min="5384" max="5384" width="15" style="1" bestFit="1" customWidth="1"/>
    <col min="5385" max="5614" width="9.140625" style="1"/>
    <col min="5615" max="5615" width="65.140625" style="1" customWidth="1"/>
    <col min="5616" max="5616" width="12.5703125" style="1" customWidth="1"/>
    <col min="5617" max="5617" width="12.140625" style="1" customWidth="1"/>
    <col min="5618" max="5627" width="0" style="1" hidden="1" customWidth="1"/>
    <col min="5628" max="5628" width="23.85546875" style="1" customWidth="1"/>
    <col min="5629" max="5630" width="14" style="1" customWidth="1"/>
    <col min="5631" max="5638" width="0" style="1" hidden="1" customWidth="1"/>
    <col min="5639" max="5639" width="15.7109375" style="1" bestFit="1" customWidth="1"/>
    <col min="5640" max="5640" width="15" style="1" bestFit="1" customWidth="1"/>
    <col min="5641" max="5870" width="9.140625" style="1"/>
    <col min="5871" max="5871" width="65.140625" style="1" customWidth="1"/>
    <col min="5872" max="5872" width="12.5703125" style="1" customWidth="1"/>
    <col min="5873" max="5873" width="12.140625" style="1" customWidth="1"/>
    <col min="5874" max="5883" width="0" style="1" hidden="1" customWidth="1"/>
    <col min="5884" max="5884" width="23.85546875" style="1" customWidth="1"/>
    <col min="5885" max="5886" width="14" style="1" customWidth="1"/>
    <col min="5887" max="5894" width="0" style="1" hidden="1" customWidth="1"/>
    <col min="5895" max="5895" width="15.7109375" style="1" bestFit="1" customWidth="1"/>
    <col min="5896" max="5896" width="15" style="1" bestFit="1" customWidth="1"/>
    <col min="5897" max="6126" width="9.140625" style="1"/>
    <col min="6127" max="6127" width="65.140625" style="1" customWidth="1"/>
    <col min="6128" max="6128" width="12.5703125" style="1" customWidth="1"/>
    <col min="6129" max="6129" width="12.140625" style="1" customWidth="1"/>
    <col min="6130" max="6139" width="0" style="1" hidden="1" customWidth="1"/>
    <col min="6140" max="6140" width="23.85546875" style="1" customWidth="1"/>
    <col min="6141" max="6142" width="14" style="1" customWidth="1"/>
    <col min="6143" max="6150" width="0" style="1" hidden="1" customWidth="1"/>
    <col min="6151" max="6151" width="15.7109375" style="1" bestFit="1" customWidth="1"/>
    <col min="6152" max="6152" width="15" style="1" bestFit="1" customWidth="1"/>
    <col min="6153" max="6382" width="9.140625" style="1"/>
    <col min="6383" max="6383" width="65.140625" style="1" customWidth="1"/>
    <col min="6384" max="6384" width="12.5703125" style="1" customWidth="1"/>
    <col min="6385" max="6385" width="12.140625" style="1" customWidth="1"/>
    <col min="6386" max="6395" width="0" style="1" hidden="1" customWidth="1"/>
    <col min="6396" max="6396" width="23.85546875" style="1" customWidth="1"/>
    <col min="6397" max="6398" width="14" style="1" customWidth="1"/>
    <col min="6399" max="6406" width="0" style="1" hidden="1" customWidth="1"/>
    <col min="6407" max="6407" width="15.7109375" style="1" bestFit="1" customWidth="1"/>
    <col min="6408" max="6408" width="15" style="1" bestFit="1" customWidth="1"/>
    <col min="6409" max="6638" width="9.140625" style="1"/>
    <col min="6639" max="6639" width="65.140625" style="1" customWidth="1"/>
    <col min="6640" max="6640" width="12.5703125" style="1" customWidth="1"/>
    <col min="6641" max="6641" width="12.140625" style="1" customWidth="1"/>
    <col min="6642" max="6651" width="0" style="1" hidden="1" customWidth="1"/>
    <col min="6652" max="6652" width="23.85546875" style="1" customWidth="1"/>
    <col min="6653" max="6654" width="14" style="1" customWidth="1"/>
    <col min="6655" max="6662" width="0" style="1" hidden="1" customWidth="1"/>
    <col min="6663" max="6663" width="15.7109375" style="1" bestFit="1" customWidth="1"/>
    <col min="6664" max="6664" width="15" style="1" bestFit="1" customWidth="1"/>
    <col min="6665" max="6894" width="9.140625" style="1"/>
    <col min="6895" max="6895" width="65.140625" style="1" customWidth="1"/>
    <col min="6896" max="6896" width="12.5703125" style="1" customWidth="1"/>
    <col min="6897" max="6897" width="12.140625" style="1" customWidth="1"/>
    <col min="6898" max="6907" width="0" style="1" hidden="1" customWidth="1"/>
    <col min="6908" max="6908" width="23.85546875" style="1" customWidth="1"/>
    <col min="6909" max="6910" width="14" style="1" customWidth="1"/>
    <col min="6911" max="6918" width="0" style="1" hidden="1" customWidth="1"/>
    <col min="6919" max="6919" width="15.7109375" style="1" bestFit="1" customWidth="1"/>
    <col min="6920" max="6920" width="15" style="1" bestFit="1" customWidth="1"/>
    <col min="6921" max="7150" width="9.140625" style="1"/>
    <col min="7151" max="7151" width="65.140625" style="1" customWidth="1"/>
    <col min="7152" max="7152" width="12.5703125" style="1" customWidth="1"/>
    <col min="7153" max="7153" width="12.140625" style="1" customWidth="1"/>
    <col min="7154" max="7163" width="0" style="1" hidden="1" customWidth="1"/>
    <col min="7164" max="7164" width="23.85546875" style="1" customWidth="1"/>
    <col min="7165" max="7166" width="14" style="1" customWidth="1"/>
    <col min="7167" max="7174" width="0" style="1" hidden="1" customWidth="1"/>
    <col min="7175" max="7175" width="15.7109375" style="1" bestFit="1" customWidth="1"/>
    <col min="7176" max="7176" width="15" style="1" bestFit="1" customWidth="1"/>
    <col min="7177" max="7406" width="9.140625" style="1"/>
    <col min="7407" max="7407" width="65.140625" style="1" customWidth="1"/>
    <col min="7408" max="7408" width="12.5703125" style="1" customWidth="1"/>
    <col min="7409" max="7409" width="12.140625" style="1" customWidth="1"/>
    <col min="7410" max="7419" width="0" style="1" hidden="1" customWidth="1"/>
    <col min="7420" max="7420" width="23.85546875" style="1" customWidth="1"/>
    <col min="7421" max="7422" width="14" style="1" customWidth="1"/>
    <col min="7423" max="7430" width="0" style="1" hidden="1" customWidth="1"/>
    <col min="7431" max="7431" width="15.7109375" style="1" bestFit="1" customWidth="1"/>
    <col min="7432" max="7432" width="15" style="1" bestFit="1" customWidth="1"/>
    <col min="7433" max="7662" width="9.140625" style="1"/>
    <col min="7663" max="7663" width="65.140625" style="1" customWidth="1"/>
    <col min="7664" max="7664" width="12.5703125" style="1" customWidth="1"/>
    <col min="7665" max="7665" width="12.140625" style="1" customWidth="1"/>
    <col min="7666" max="7675" width="0" style="1" hidden="1" customWidth="1"/>
    <col min="7676" max="7676" width="23.85546875" style="1" customWidth="1"/>
    <col min="7677" max="7678" width="14" style="1" customWidth="1"/>
    <col min="7679" max="7686" width="0" style="1" hidden="1" customWidth="1"/>
    <col min="7687" max="7687" width="15.7109375" style="1" bestFit="1" customWidth="1"/>
    <col min="7688" max="7688" width="15" style="1" bestFit="1" customWidth="1"/>
    <col min="7689" max="7918" width="9.140625" style="1"/>
    <col min="7919" max="7919" width="65.140625" style="1" customWidth="1"/>
    <col min="7920" max="7920" width="12.5703125" style="1" customWidth="1"/>
    <col min="7921" max="7921" width="12.140625" style="1" customWidth="1"/>
    <col min="7922" max="7931" width="0" style="1" hidden="1" customWidth="1"/>
    <col min="7932" max="7932" width="23.85546875" style="1" customWidth="1"/>
    <col min="7933" max="7934" width="14" style="1" customWidth="1"/>
    <col min="7935" max="7942" width="0" style="1" hidden="1" customWidth="1"/>
    <col min="7943" max="7943" width="15.7109375" style="1" bestFit="1" customWidth="1"/>
    <col min="7944" max="7944" width="15" style="1" bestFit="1" customWidth="1"/>
    <col min="7945" max="8174" width="9.140625" style="1"/>
    <col min="8175" max="8175" width="65.140625" style="1" customWidth="1"/>
    <col min="8176" max="8176" width="12.5703125" style="1" customWidth="1"/>
    <col min="8177" max="8177" width="12.140625" style="1" customWidth="1"/>
    <col min="8178" max="8187" width="0" style="1" hidden="1" customWidth="1"/>
    <col min="8188" max="8188" width="23.85546875" style="1" customWidth="1"/>
    <col min="8189" max="8190" width="14" style="1" customWidth="1"/>
    <col min="8191" max="8198" width="0" style="1" hidden="1" customWidth="1"/>
    <col min="8199" max="8199" width="15.7109375" style="1" bestFit="1" customWidth="1"/>
    <col min="8200" max="8200" width="15" style="1" bestFit="1" customWidth="1"/>
    <col min="8201" max="8430" width="9.140625" style="1"/>
    <col min="8431" max="8431" width="65.140625" style="1" customWidth="1"/>
    <col min="8432" max="8432" width="12.5703125" style="1" customWidth="1"/>
    <col min="8433" max="8433" width="12.140625" style="1" customWidth="1"/>
    <col min="8434" max="8443" width="0" style="1" hidden="1" customWidth="1"/>
    <col min="8444" max="8444" width="23.85546875" style="1" customWidth="1"/>
    <col min="8445" max="8446" width="14" style="1" customWidth="1"/>
    <col min="8447" max="8454" width="0" style="1" hidden="1" customWidth="1"/>
    <col min="8455" max="8455" width="15.7109375" style="1" bestFit="1" customWidth="1"/>
    <col min="8456" max="8456" width="15" style="1" bestFit="1" customWidth="1"/>
    <col min="8457" max="8686" width="9.140625" style="1"/>
    <col min="8687" max="8687" width="65.140625" style="1" customWidth="1"/>
    <col min="8688" max="8688" width="12.5703125" style="1" customWidth="1"/>
    <col min="8689" max="8689" width="12.140625" style="1" customWidth="1"/>
    <col min="8690" max="8699" width="0" style="1" hidden="1" customWidth="1"/>
    <col min="8700" max="8700" width="23.85546875" style="1" customWidth="1"/>
    <col min="8701" max="8702" width="14" style="1" customWidth="1"/>
    <col min="8703" max="8710" width="0" style="1" hidden="1" customWidth="1"/>
    <col min="8711" max="8711" width="15.7109375" style="1" bestFit="1" customWidth="1"/>
    <col min="8712" max="8712" width="15" style="1" bestFit="1" customWidth="1"/>
    <col min="8713" max="8942" width="9.140625" style="1"/>
    <col min="8943" max="8943" width="65.140625" style="1" customWidth="1"/>
    <col min="8944" max="8944" width="12.5703125" style="1" customWidth="1"/>
    <col min="8945" max="8945" width="12.140625" style="1" customWidth="1"/>
    <col min="8946" max="8955" width="0" style="1" hidden="1" customWidth="1"/>
    <col min="8956" max="8956" width="23.85546875" style="1" customWidth="1"/>
    <col min="8957" max="8958" width="14" style="1" customWidth="1"/>
    <col min="8959" max="8966" width="0" style="1" hidden="1" customWidth="1"/>
    <col min="8967" max="8967" width="15.7109375" style="1" bestFit="1" customWidth="1"/>
    <col min="8968" max="8968" width="15" style="1" bestFit="1" customWidth="1"/>
    <col min="8969" max="9198" width="9.140625" style="1"/>
    <col min="9199" max="9199" width="65.140625" style="1" customWidth="1"/>
    <col min="9200" max="9200" width="12.5703125" style="1" customWidth="1"/>
    <col min="9201" max="9201" width="12.140625" style="1" customWidth="1"/>
    <col min="9202" max="9211" width="0" style="1" hidden="1" customWidth="1"/>
    <col min="9212" max="9212" width="23.85546875" style="1" customWidth="1"/>
    <col min="9213" max="9214" width="14" style="1" customWidth="1"/>
    <col min="9215" max="9222" width="0" style="1" hidden="1" customWidth="1"/>
    <col min="9223" max="9223" width="15.7109375" style="1" bestFit="1" customWidth="1"/>
    <col min="9224" max="9224" width="15" style="1" bestFit="1" customWidth="1"/>
    <col min="9225" max="9454" width="9.140625" style="1"/>
    <col min="9455" max="9455" width="65.140625" style="1" customWidth="1"/>
    <col min="9456" max="9456" width="12.5703125" style="1" customWidth="1"/>
    <col min="9457" max="9457" width="12.140625" style="1" customWidth="1"/>
    <col min="9458" max="9467" width="0" style="1" hidden="1" customWidth="1"/>
    <col min="9468" max="9468" width="23.85546875" style="1" customWidth="1"/>
    <col min="9469" max="9470" width="14" style="1" customWidth="1"/>
    <col min="9471" max="9478" width="0" style="1" hidden="1" customWidth="1"/>
    <col min="9479" max="9479" width="15.7109375" style="1" bestFit="1" customWidth="1"/>
    <col min="9480" max="9480" width="15" style="1" bestFit="1" customWidth="1"/>
    <col min="9481" max="9710" width="9.140625" style="1"/>
    <col min="9711" max="9711" width="65.140625" style="1" customWidth="1"/>
    <col min="9712" max="9712" width="12.5703125" style="1" customWidth="1"/>
    <col min="9713" max="9713" width="12.140625" style="1" customWidth="1"/>
    <col min="9714" max="9723" width="0" style="1" hidden="1" customWidth="1"/>
    <col min="9724" max="9724" width="23.85546875" style="1" customWidth="1"/>
    <col min="9725" max="9726" width="14" style="1" customWidth="1"/>
    <col min="9727" max="9734" width="0" style="1" hidden="1" customWidth="1"/>
    <col min="9735" max="9735" width="15.7109375" style="1" bestFit="1" customWidth="1"/>
    <col min="9736" max="9736" width="15" style="1" bestFit="1" customWidth="1"/>
    <col min="9737" max="9966" width="9.140625" style="1"/>
    <col min="9967" max="9967" width="65.140625" style="1" customWidth="1"/>
    <col min="9968" max="9968" width="12.5703125" style="1" customWidth="1"/>
    <col min="9969" max="9969" width="12.140625" style="1" customWidth="1"/>
    <col min="9970" max="9979" width="0" style="1" hidden="1" customWidth="1"/>
    <col min="9980" max="9980" width="23.85546875" style="1" customWidth="1"/>
    <col min="9981" max="9982" width="14" style="1" customWidth="1"/>
    <col min="9983" max="9990" width="0" style="1" hidden="1" customWidth="1"/>
    <col min="9991" max="9991" width="15.7109375" style="1" bestFit="1" customWidth="1"/>
    <col min="9992" max="9992" width="15" style="1" bestFit="1" customWidth="1"/>
    <col min="9993" max="10222" width="9.140625" style="1"/>
    <col min="10223" max="10223" width="65.140625" style="1" customWidth="1"/>
    <col min="10224" max="10224" width="12.5703125" style="1" customWidth="1"/>
    <col min="10225" max="10225" width="12.140625" style="1" customWidth="1"/>
    <col min="10226" max="10235" width="0" style="1" hidden="1" customWidth="1"/>
    <col min="10236" max="10236" width="23.85546875" style="1" customWidth="1"/>
    <col min="10237" max="10238" width="14" style="1" customWidth="1"/>
    <col min="10239" max="10246" width="0" style="1" hidden="1" customWidth="1"/>
    <col min="10247" max="10247" width="15.7109375" style="1" bestFit="1" customWidth="1"/>
    <col min="10248" max="10248" width="15" style="1" bestFit="1" customWidth="1"/>
    <col min="10249" max="10478" width="9.140625" style="1"/>
    <col min="10479" max="10479" width="65.140625" style="1" customWidth="1"/>
    <col min="10480" max="10480" width="12.5703125" style="1" customWidth="1"/>
    <col min="10481" max="10481" width="12.140625" style="1" customWidth="1"/>
    <col min="10482" max="10491" width="0" style="1" hidden="1" customWidth="1"/>
    <col min="10492" max="10492" width="23.85546875" style="1" customWidth="1"/>
    <col min="10493" max="10494" width="14" style="1" customWidth="1"/>
    <col min="10495" max="10502" width="0" style="1" hidden="1" customWidth="1"/>
    <col min="10503" max="10503" width="15.7109375" style="1" bestFit="1" customWidth="1"/>
    <col min="10504" max="10504" width="15" style="1" bestFit="1" customWidth="1"/>
    <col min="10505" max="10734" width="9.140625" style="1"/>
    <col min="10735" max="10735" width="65.140625" style="1" customWidth="1"/>
    <col min="10736" max="10736" width="12.5703125" style="1" customWidth="1"/>
    <col min="10737" max="10737" width="12.140625" style="1" customWidth="1"/>
    <col min="10738" max="10747" width="0" style="1" hidden="1" customWidth="1"/>
    <col min="10748" max="10748" width="23.85546875" style="1" customWidth="1"/>
    <col min="10749" max="10750" width="14" style="1" customWidth="1"/>
    <col min="10751" max="10758" width="0" style="1" hidden="1" customWidth="1"/>
    <col min="10759" max="10759" width="15.7109375" style="1" bestFit="1" customWidth="1"/>
    <col min="10760" max="10760" width="15" style="1" bestFit="1" customWidth="1"/>
    <col min="10761" max="10990" width="9.140625" style="1"/>
    <col min="10991" max="10991" width="65.140625" style="1" customWidth="1"/>
    <col min="10992" max="10992" width="12.5703125" style="1" customWidth="1"/>
    <col min="10993" max="10993" width="12.140625" style="1" customWidth="1"/>
    <col min="10994" max="11003" width="0" style="1" hidden="1" customWidth="1"/>
    <col min="11004" max="11004" width="23.85546875" style="1" customWidth="1"/>
    <col min="11005" max="11006" width="14" style="1" customWidth="1"/>
    <col min="11007" max="11014" width="0" style="1" hidden="1" customWidth="1"/>
    <col min="11015" max="11015" width="15.7109375" style="1" bestFit="1" customWidth="1"/>
    <col min="11016" max="11016" width="15" style="1" bestFit="1" customWidth="1"/>
    <col min="11017" max="11246" width="9.140625" style="1"/>
    <col min="11247" max="11247" width="65.140625" style="1" customWidth="1"/>
    <col min="11248" max="11248" width="12.5703125" style="1" customWidth="1"/>
    <col min="11249" max="11249" width="12.140625" style="1" customWidth="1"/>
    <col min="11250" max="11259" width="0" style="1" hidden="1" customWidth="1"/>
    <col min="11260" max="11260" width="23.85546875" style="1" customWidth="1"/>
    <col min="11261" max="11262" width="14" style="1" customWidth="1"/>
    <col min="11263" max="11270" width="0" style="1" hidden="1" customWidth="1"/>
    <col min="11271" max="11271" width="15.7109375" style="1" bestFit="1" customWidth="1"/>
    <col min="11272" max="11272" width="15" style="1" bestFit="1" customWidth="1"/>
    <col min="11273" max="11502" width="9.140625" style="1"/>
    <col min="11503" max="11503" width="65.140625" style="1" customWidth="1"/>
    <col min="11504" max="11504" width="12.5703125" style="1" customWidth="1"/>
    <col min="11505" max="11505" width="12.140625" style="1" customWidth="1"/>
    <col min="11506" max="11515" width="0" style="1" hidden="1" customWidth="1"/>
    <col min="11516" max="11516" width="23.85546875" style="1" customWidth="1"/>
    <col min="11517" max="11518" width="14" style="1" customWidth="1"/>
    <col min="11519" max="11526" width="0" style="1" hidden="1" customWidth="1"/>
    <col min="11527" max="11527" width="15.7109375" style="1" bestFit="1" customWidth="1"/>
    <col min="11528" max="11528" width="15" style="1" bestFit="1" customWidth="1"/>
    <col min="11529" max="11758" width="9.140625" style="1"/>
    <col min="11759" max="11759" width="65.140625" style="1" customWidth="1"/>
    <col min="11760" max="11760" width="12.5703125" style="1" customWidth="1"/>
    <col min="11761" max="11761" width="12.140625" style="1" customWidth="1"/>
    <col min="11762" max="11771" width="0" style="1" hidden="1" customWidth="1"/>
    <col min="11772" max="11772" width="23.85546875" style="1" customWidth="1"/>
    <col min="11773" max="11774" width="14" style="1" customWidth="1"/>
    <col min="11775" max="11782" width="0" style="1" hidden="1" customWidth="1"/>
    <col min="11783" max="11783" width="15.7109375" style="1" bestFit="1" customWidth="1"/>
    <col min="11784" max="11784" width="15" style="1" bestFit="1" customWidth="1"/>
    <col min="11785" max="12014" width="9.140625" style="1"/>
    <col min="12015" max="12015" width="65.140625" style="1" customWidth="1"/>
    <col min="12016" max="12016" width="12.5703125" style="1" customWidth="1"/>
    <col min="12017" max="12017" width="12.140625" style="1" customWidth="1"/>
    <col min="12018" max="12027" width="0" style="1" hidden="1" customWidth="1"/>
    <col min="12028" max="12028" width="23.85546875" style="1" customWidth="1"/>
    <col min="12029" max="12030" width="14" style="1" customWidth="1"/>
    <col min="12031" max="12038" width="0" style="1" hidden="1" customWidth="1"/>
    <col min="12039" max="12039" width="15.7109375" style="1" bestFit="1" customWidth="1"/>
    <col min="12040" max="12040" width="15" style="1" bestFit="1" customWidth="1"/>
    <col min="12041" max="12270" width="9.140625" style="1"/>
    <col min="12271" max="12271" width="65.140625" style="1" customWidth="1"/>
    <col min="12272" max="12272" width="12.5703125" style="1" customWidth="1"/>
    <col min="12273" max="12273" width="12.140625" style="1" customWidth="1"/>
    <col min="12274" max="12283" width="0" style="1" hidden="1" customWidth="1"/>
    <col min="12284" max="12284" width="23.85546875" style="1" customWidth="1"/>
    <col min="12285" max="12286" width="14" style="1" customWidth="1"/>
    <col min="12287" max="12294" width="0" style="1" hidden="1" customWidth="1"/>
    <col min="12295" max="12295" width="15.7109375" style="1" bestFit="1" customWidth="1"/>
    <col min="12296" max="12296" width="15" style="1" bestFit="1" customWidth="1"/>
    <col min="12297" max="12526" width="9.140625" style="1"/>
    <col min="12527" max="12527" width="65.140625" style="1" customWidth="1"/>
    <col min="12528" max="12528" width="12.5703125" style="1" customWidth="1"/>
    <col min="12529" max="12529" width="12.140625" style="1" customWidth="1"/>
    <col min="12530" max="12539" width="0" style="1" hidden="1" customWidth="1"/>
    <col min="12540" max="12540" width="23.85546875" style="1" customWidth="1"/>
    <col min="12541" max="12542" width="14" style="1" customWidth="1"/>
    <col min="12543" max="12550" width="0" style="1" hidden="1" customWidth="1"/>
    <col min="12551" max="12551" width="15.7109375" style="1" bestFit="1" customWidth="1"/>
    <col min="12552" max="12552" width="15" style="1" bestFit="1" customWidth="1"/>
    <col min="12553" max="12782" width="9.140625" style="1"/>
    <col min="12783" max="12783" width="65.140625" style="1" customWidth="1"/>
    <col min="12784" max="12784" width="12.5703125" style="1" customWidth="1"/>
    <col min="12785" max="12785" width="12.140625" style="1" customWidth="1"/>
    <col min="12786" max="12795" width="0" style="1" hidden="1" customWidth="1"/>
    <col min="12796" max="12796" width="23.85546875" style="1" customWidth="1"/>
    <col min="12797" max="12798" width="14" style="1" customWidth="1"/>
    <col min="12799" max="12806" width="0" style="1" hidden="1" customWidth="1"/>
    <col min="12807" max="12807" width="15.7109375" style="1" bestFit="1" customWidth="1"/>
    <col min="12808" max="12808" width="15" style="1" bestFit="1" customWidth="1"/>
    <col min="12809" max="13038" width="9.140625" style="1"/>
    <col min="13039" max="13039" width="65.140625" style="1" customWidth="1"/>
    <col min="13040" max="13040" width="12.5703125" style="1" customWidth="1"/>
    <col min="13041" max="13041" width="12.140625" style="1" customWidth="1"/>
    <col min="13042" max="13051" width="0" style="1" hidden="1" customWidth="1"/>
    <col min="13052" max="13052" width="23.85546875" style="1" customWidth="1"/>
    <col min="13053" max="13054" width="14" style="1" customWidth="1"/>
    <col min="13055" max="13062" width="0" style="1" hidden="1" customWidth="1"/>
    <col min="13063" max="13063" width="15.7109375" style="1" bestFit="1" customWidth="1"/>
    <col min="13064" max="13064" width="15" style="1" bestFit="1" customWidth="1"/>
    <col min="13065" max="13294" width="9.140625" style="1"/>
    <col min="13295" max="13295" width="65.140625" style="1" customWidth="1"/>
    <col min="13296" max="13296" width="12.5703125" style="1" customWidth="1"/>
    <col min="13297" max="13297" width="12.140625" style="1" customWidth="1"/>
    <col min="13298" max="13307" width="0" style="1" hidden="1" customWidth="1"/>
    <col min="13308" max="13308" width="23.85546875" style="1" customWidth="1"/>
    <col min="13309" max="13310" width="14" style="1" customWidth="1"/>
    <col min="13311" max="13318" width="0" style="1" hidden="1" customWidth="1"/>
    <col min="13319" max="13319" width="15.7109375" style="1" bestFit="1" customWidth="1"/>
    <col min="13320" max="13320" width="15" style="1" bestFit="1" customWidth="1"/>
    <col min="13321" max="13550" width="9.140625" style="1"/>
    <col min="13551" max="13551" width="65.140625" style="1" customWidth="1"/>
    <col min="13552" max="13552" width="12.5703125" style="1" customWidth="1"/>
    <col min="13553" max="13553" width="12.140625" style="1" customWidth="1"/>
    <col min="13554" max="13563" width="0" style="1" hidden="1" customWidth="1"/>
    <col min="13564" max="13564" width="23.85546875" style="1" customWidth="1"/>
    <col min="13565" max="13566" width="14" style="1" customWidth="1"/>
    <col min="13567" max="13574" width="0" style="1" hidden="1" customWidth="1"/>
    <col min="13575" max="13575" width="15.7109375" style="1" bestFit="1" customWidth="1"/>
    <col min="13576" max="13576" width="15" style="1" bestFit="1" customWidth="1"/>
    <col min="13577" max="13806" width="9.140625" style="1"/>
    <col min="13807" max="13807" width="65.140625" style="1" customWidth="1"/>
    <col min="13808" max="13808" width="12.5703125" style="1" customWidth="1"/>
    <col min="13809" max="13809" width="12.140625" style="1" customWidth="1"/>
    <col min="13810" max="13819" width="0" style="1" hidden="1" customWidth="1"/>
    <col min="13820" max="13820" width="23.85546875" style="1" customWidth="1"/>
    <col min="13821" max="13822" width="14" style="1" customWidth="1"/>
    <col min="13823" max="13830" width="0" style="1" hidden="1" customWidth="1"/>
    <col min="13831" max="13831" width="15.7109375" style="1" bestFit="1" customWidth="1"/>
    <col min="13832" max="13832" width="15" style="1" bestFit="1" customWidth="1"/>
    <col min="13833" max="14062" width="9.140625" style="1"/>
    <col min="14063" max="14063" width="65.140625" style="1" customWidth="1"/>
    <col min="14064" max="14064" width="12.5703125" style="1" customWidth="1"/>
    <col min="14065" max="14065" width="12.140625" style="1" customWidth="1"/>
    <col min="14066" max="14075" width="0" style="1" hidden="1" customWidth="1"/>
    <col min="14076" max="14076" width="23.85546875" style="1" customWidth="1"/>
    <col min="14077" max="14078" width="14" style="1" customWidth="1"/>
    <col min="14079" max="14086" width="0" style="1" hidden="1" customWidth="1"/>
    <col min="14087" max="14087" width="15.7109375" style="1" bestFit="1" customWidth="1"/>
    <col min="14088" max="14088" width="15" style="1" bestFit="1" customWidth="1"/>
    <col min="14089" max="14318" width="9.140625" style="1"/>
    <col min="14319" max="14319" width="65.140625" style="1" customWidth="1"/>
    <col min="14320" max="14320" width="12.5703125" style="1" customWidth="1"/>
    <col min="14321" max="14321" width="12.140625" style="1" customWidth="1"/>
    <col min="14322" max="14331" width="0" style="1" hidden="1" customWidth="1"/>
    <col min="14332" max="14332" width="23.85546875" style="1" customWidth="1"/>
    <col min="14333" max="14334" width="14" style="1" customWidth="1"/>
    <col min="14335" max="14342" width="0" style="1" hidden="1" customWidth="1"/>
    <col min="14343" max="14343" width="15.7109375" style="1" bestFit="1" customWidth="1"/>
    <col min="14344" max="14344" width="15" style="1" bestFit="1" customWidth="1"/>
    <col min="14345" max="14574" width="9.140625" style="1"/>
    <col min="14575" max="14575" width="65.140625" style="1" customWidth="1"/>
    <col min="14576" max="14576" width="12.5703125" style="1" customWidth="1"/>
    <col min="14577" max="14577" width="12.140625" style="1" customWidth="1"/>
    <col min="14578" max="14587" width="0" style="1" hidden="1" customWidth="1"/>
    <col min="14588" max="14588" width="23.85546875" style="1" customWidth="1"/>
    <col min="14589" max="14590" width="14" style="1" customWidth="1"/>
    <col min="14591" max="14598" width="0" style="1" hidden="1" customWidth="1"/>
    <col min="14599" max="14599" width="15.7109375" style="1" bestFit="1" customWidth="1"/>
    <col min="14600" max="14600" width="15" style="1" bestFit="1" customWidth="1"/>
    <col min="14601" max="14830" width="9.140625" style="1"/>
    <col min="14831" max="14831" width="65.140625" style="1" customWidth="1"/>
    <col min="14832" max="14832" width="12.5703125" style="1" customWidth="1"/>
    <col min="14833" max="14833" width="12.140625" style="1" customWidth="1"/>
    <col min="14834" max="14843" width="0" style="1" hidden="1" customWidth="1"/>
    <col min="14844" max="14844" width="23.85546875" style="1" customWidth="1"/>
    <col min="14845" max="14846" width="14" style="1" customWidth="1"/>
    <col min="14847" max="14854" width="0" style="1" hidden="1" customWidth="1"/>
    <col min="14855" max="14855" width="15.7109375" style="1" bestFit="1" customWidth="1"/>
    <col min="14856" max="14856" width="15" style="1" bestFit="1" customWidth="1"/>
    <col min="14857" max="15086" width="9.140625" style="1"/>
    <col min="15087" max="15087" width="65.140625" style="1" customWidth="1"/>
    <col min="15088" max="15088" width="12.5703125" style="1" customWidth="1"/>
    <col min="15089" max="15089" width="12.140625" style="1" customWidth="1"/>
    <col min="15090" max="15099" width="0" style="1" hidden="1" customWidth="1"/>
    <col min="15100" max="15100" width="23.85546875" style="1" customWidth="1"/>
    <col min="15101" max="15102" width="14" style="1" customWidth="1"/>
    <col min="15103" max="15110" width="0" style="1" hidden="1" customWidth="1"/>
    <col min="15111" max="15111" width="15.7109375" style="1" bestFit="1" customWidth="1"/>
    <col min="15112" max="15112" width="15" style="1" bestFit="1" customWidth="1"/>
    <col min="15113" max="15342" width="9.140625" style="1"/>
    <col min="15343" max="15343" width="65.140625" style="1" customWidth="1"/>
    <col min="15344" max="15344" width="12.5703125" style="1" customWidth="1"/>
    <col min="15345" max="15345" width="12.140625" style="1" customWidth="1"/>
    <col min="15346" max="15355" width="0" style="1" hidden="1" customWidth="1"/>
    <col min="15356" max="15356" width="23.85546875" style="1" customWidth="1"/>
    <col min="15357" max="15358" width="14" style="1" customWidth="1"/>
    <col min="15359" max="15366" width="0" style="1" hidden="1" customWidth="1"/>
    <col min="15367" max="15367" width="15.7109375" style="1" bestFit="1" customWidth="1"/>
    <col min="15368" max="15368" width="15" style="1" bestFit="1" customWidth="1"/>
    <col min="15369" max="15598" width="9.140625" style="1"/>
    <col min="15599" max="15599" width="65.140625" style="1" customWidth="1"/>
    <col min="15600" max="15600" width="12.5703125" style="1" customWidth="1"/>
    <col min="15601" max="15601" width="12.140625" style="1" customWidth="1"/>
    <col min="15602" max="15611" width="0" style="1" hidden="1" customWidth="1"/>
    <col min="15612" max="15612" width="23.85546875" style="1" customWidth="1"/>
    <col min="15613" max="15614" width="14" style="1" customWidth="1"/>
    <col min="15615" max="15622" width="0" style="1" hidden="1" customWidth="1"/>
    <col min="15623" max="15623" width="15.7109375" style="1" bestFit="1" customWidth="1"/>
    <col min="15624" max="15624" width="15" style="1" bestFit="1" customWidth="1"/>
    <col min="15625" max="15854" width="9.140625" style="1"/>
    <col min="15855" max="15855" width="65.140625" style="1" customWidth="1"/>
    <col min="15856" max="15856" width="12.5703125" style="1" customWidth="1"/>
    <col min="15857" max="15857" width="12.140625" style="1" customWidth="1"/>
    <col min="15858" max="15867" width="0" style="1" hidden="1" customWidth="1"/>
    <col min="15868" max="15868" width="23.85546875" style="1" customWidth="1"/>
    <col min="15869" max="15870" width="14" style="1" customWidth="1"/>
    <col min="15871" max="15878" width="0" style="1" hidden="1" customWidth="1"/>
    <col min="15879" max="15879" width="15.7109375" style="1" bestFit="1" customWidth="1"/>
    <col min="15880" max="15880" width="15" style="1" bestFit="1" customWidth="1"/>
    <col min="15881" max="16110" width="9.140625" style="1"/>
    <col min="16111" max="16111" width="65.140625" style="1" customWidth="1"/>
    <col min="16112" max="16112" width="12.5703125" style="1" customWidth="1"/>
    <col min="16113" max="16113" width="12.140625" style="1" customWidth="1"/>
    <col min="16114" max="16123" width="0" style="1" hidden="1" customWidth="1"/>
    <col min="16124" max="16124" width="23.85546875" style="1" customWidth="1"/>
    <col min="16125" max="16126" width="14" style="1" customWidth="1"/>
    <col min="16127" max="16134" width="0" style="1" hidden="1" customWidth="1"/>
    <col min="16135" max="16135" width="15.7109375" style="1" bestFit="1" customWidth="1"/>
    <col min="16136" max="16136" width="15" style="1" bestFit="1" customWidth="1"/>
    <col min="16137" max="16384" width="9.140625" style="1"/>
  </cols>
  <sheetData>
    <row r="1" spans="1:7" ht="48.75" customHeight="1">
      <c r="B1" s="66" t="s">
        <v>25</v>
      </c>
      <c r="C1" s="66"/>
      <c r="D1" s="66"/>
      <c r="E1" s="66"/>
      <c r="F1" s="66"/>
      <c r="G1" s="2"/>
    </row>
    <row r="2" spans="1:7" ht="13.5" customHeight="1">
      <c r="B2" s="3"/>
      <c r="C2" s="3"/>
      <c r="D2" s="3"/>
      <c r="E2" s="3"/>
      <c r="F2" s="3"/>
      <c r="G2" s="2"/>
    </row>
    <row r="3" spans="1:7" s="4" customFormat="1" ht="30.75" customHeight="1">
      <c r="A3" s="53" t="s">
        <v>2</v>
      </c>
      <c r="B3" s="55" t="s">
        <v>3</v>
      </c>
      <c r="C3" s="55" t="s">
        <v>4</v>
      </c>
      <c r="D3" s="56" t="s">
        <v>27</v>
      </c>
      <c r="E3" s="57" t="s">
        <v>5</v>
      </c>
      <c r="F3" s="57"/>
    </row>
    <row r="4" spans="1:7" s="4" customFormat="1" ht="36.75" customHeight="1">
      <c r="A4" s="54"/>
      <c r="B4" s="55"/>
      <c r="C4" s="55"/>
      <c r="D4" s="56"/>
      <c r="E4" s="5" t="s">
        <v>22</v>
      </c>
      <c r="F4" s="5" t="s">
        <v>23</v>
      </c>
    </row>
    <row r="5" spans="1:7" s="4" customFormat="1" ht="30" customHeight="1">
      <c r="A5" s="6"/>
      <c r="B5" s="58" t="s">
        <v>10</v>
      </c>
      <c r="C5" s="58"/>
      <c r="D5" s="58"/>
      <c r="E5" s="58"/>
      <c r="F5" s="58"/>
    </row>
    <row r="6" spans="1:7" s="4" customFormat="1" ht="54" customHeight="1">
      <c r="A6" s="7">
        <v>1</v>
      </c>
      <c r="B6" s="8" t="s">
        <v>26</v>
      </c>
      <c r="C6" s="9" t="s">
        <v>1</v>
      </c>
      <c r="D6" s="10">
        <v>43800</v>
      </c>
      <c r="E6" s="10">
        <v>1.6</v>
      </c>
      <c r="F6" s="11"/>
    </row>
    <row r="7" spans="1:7" s="4" customFormat="1" ht="38.25">
      <c r="A7" s="7">
        <v>2</v>
      </c>
      <c r="B7" s="12" t="s">
        <v>28</v>
      </c>
      <c r="C7" s="9" t="s">
        <v>1</v>
      </c>
      <c r="D7" s="10">
        <v>140000</v>
      </c>
      <c r="E7" s="13">
        <v>3.55</v>
      </c>
      <c r="F7" s="11"/>
    </row>
    <row r="8" spans="1:7" s="4" customFormat="1" ht="25.5" customHeight="1">
      <c r="A8" s="6"/>
      <c r="B8" s="8" t="s">
        <v>11</v>
      </c>
      <c r="C8" s="6"/>
      <c r="D8" s="10">
        <v>1100</v>
      </c>
      <c r="E8" s="10"/>
      <c r="F8" s="6"/>
    </row>
    <row r="9" spans="1:7" s="4" customFormat="1" ht="30" customHeight="1">
      <c r="A9" s="6"/>
      <c r="B9" s="14" t="s">
        <v>6</v>
      </c>
      <c r="C9" s="7"/>
      <c r="D9" s="15">
        <f>SUM(D6:D8)</f>
        <v>184900</v>
      </c>
      <c r="E9" s="16">
        <f>SUM(E6:E8)</f>
        <v>5.15</v>
      </c>
      <c r="F9" s="17">
        <f>SUM(F6:F8)</f>
        <v>0</v>
      </c>
    </row>
    <row r="10" spans="1:7" s="4" customFormat="1" ht="30" customHeight="1">
      <c r="A10" s="6"/>
      <c r="B10" s="59" t="s">
        <v>7</v>
      </c>
      <c r="C10" s="60"/>
      <c r="D10" s="60"/>
      <c r="E10" s="60"/>
      <c r="F10" s="61"/>
    </row>
    <row r="11" spans="1:7" s="4" customFormat="1" ht="38.25">
      <c r="A11" s="18">
        <v>1</v>
      </c>
      <c r="B11" s="12" t="s">
        <v>13</v>
      </c>
      <c r="C11" s="9" t="s">
        <v>1</v>
      </c>
      <c r="D11" s="10">
        <v>60400</v>
      </c>
      <c r="E11" s="19">
        <v>1.5</v>
      </c>
      <c r="F11" s="20"/>
    </row>
    <row r="12" spans="1:7" s="4" customFormat="1" ht="51">
      <c r="A12" s="18">
        <v>2</v>
      </c>
      <c r="B12" s="12" t="s">
        <v>14</v>
      </c>
      <c r="C12" s="9" t="s">
        <v>0</v>
      </c>
      <c r="D12" s="10">
        <v>26000</v>
      </c>
      <c r="E12" s="6"/>
      <c r="F12" s="19">
        <v>27</v>
      </c>
    </row>
    <row r="13" spans="1:7" s="4" customFormat="1" ht="51">
      <c r="A13" s="18">
        <v>3</v>
      </c>
      <c r="B13" s="12" t="s">
        <v>15</v>
      </c>
      <c r="C13" s="9" t="s">
        <v>0</v>
      </c>
      <c r="D13" s="10">
        <v>39300</v>
      </c>
      <c r="E13" s="6"/>
      <c r="F13" s="19">
        <v>40</v>
      </c>
    </row>
    <row r="14" spans="1:7" s="4" customFormat="1" ht="25.5" customHeight="1">
      <c r="A14" s="6"/>
      <c r="B14" s="8" t="s">
        <v>11</v>
      </c>
      <c r="C14" s="6"/>
      <c r="D14" s="10">
        <v>3200</v>
      </c>
      <c r="E14" s="10"/>
      <c r="F14" s="6"/>
    </row>
    <row r="15" spans="1:7" s="4" customFormat="1" ht="30" customHeight="1">
      <c r="A15" s="6"/>
      <c r="B15" s="21" t="s">
        <v>12</v>
      </c>
      <c r="C15" s="22"/>
      <c r="D15" s="23">
        <f>SUM(D11:D14)</f>
        <v>128900</v>
      </c>
      <c r="E15" s="23">
        <f t="shared" ref="E15:F15" si="0">SUM(E11:E14)</f>
        <v>1.5</v>
      </c>
      <c r="F15" s="23">
        <f t="shared" si="0"/>
        <v>67</v>
      </c>
    </row>
    <row r="16" spans="1:7" s="4" customFormat="1" ht="30" customHeight="1">
      <c r="A16" s="6"/>
      <c r="B16" s="62" t="s">
        <v>29</v>
      </c>
      <c r="C16" s="63"/>
      <c r="D16" s="63"/>
      <c r="E16" s="63"/>
      <c r="F16" s="64"/>
    </row>
    <row r="17" spans="1:6" s="4" customFormat="1" ht="42.75" customHeight="1">
      <c r="A17" s="38"/>
      <c r="B17" s="39" t="s">
        <v>24</v>
      </c>
      <c r="C17" s="40"/>
      <c r="D17" s="41">
        <f>SUM(D19:D26)</f>
        <v>249047.00000000003</v>
      </c>
      <c r="E17" s="41">
        <f t="shared" ref="E17:F17" si="1">SUM(E19:E26)</f>
        <v>21</v>
      </c>
      <c r="F17" s="41">
        <f t="shared" si="1"/>
        <v>0</v>
      </c>
    </row>
    <row r="18" spans="1:6" s="4" customFormat="1" ht="13.5" customHeight="1">
      <c r="A18" s="38"/>
      <c r="B18" s="47" t="s">
        <v>57</v>
      </c>
      <c r="C18" s="48"/>
      <c r="D18" s="41"/>
      <c r="E18" s="49"/>
      <c r="F18" s="41"/>
    </row>
    <row r="19" spans="1:6" s="4" customFormat="1" ht="27" customHeight="1">
      <c r="A19" s="42">
        <v>1</v>
      </c>
      <c r="B19" s="50" t="s">
        <v>30</v>
      </c>
      <c r="C19" s="51" t="s">
        <v>8</v>
      </c>
      <c r="D19" s="45">
        <v>82937.2</v>
      </c>
      <c r="E19" s="52">
        <v>6.5</v>
      </c>
      <c r="F19" s="44"/>
    </row>
    <row r="20" spans="1:6" s="4" customFormat="1" ht="27" customHeight="1">
      <c r="A20" s="42">
        <v>2</v>
      </c>
      <c r="B20" s="43" t="s">
        <v>31</v>
      </c>
      <c r="C20" s="44" t="s">
        <v>8</v>
      </c>
      <c r="D20" s="45">
        <v>70172</v>
      </c>
      <c r="E20" s="46">
        <v>5.2</v>
      </c>
      <c r="F20" s="44"/>
    </row>
    <row r="21" spans="1:6" s="4" customFormat="1" ht="27" customHeight="1">
      <c r="A21" s="24">
        <v>3</v>
      </c>
      <c r="B21" s="12" t="s">
        <v>32</v>
      </c>
      <c r="C21" s="6" t="s">
        <v>8</v>
      </c>
      <c r="D21" s="10">
        <v>83928.6</v>
      </c>
      <c r="E21" s="25">
        <v>9.3000000000000007</v>
      </c>
      <c r="F21" s="6"/>
    </row>
    <row r="22" spans="1:6" s="4" customFormat="1" ht="27" customHeight="1">
      <c r="A22" s="24">
        <v>4</v>
      </c>
      <c r="B22" s="12" t="s">
        <v>33</v>
      </c>
      <c r="C22" s="6"/>
      <c r="D22" s="10">
        <v>200</v>
      </c>
      <c r="E22" s="25"/>
      <c r="F22" s="6"/>
    </row>
    <row r="23" spans="1:6" s="4" customFormat="1" ht="27" customHeight="1">
      <c r="A23" s="24">
        <v>5</v>
      </c>
      <c r="B23" s="12" t="s">
        <v>34</v>
      </c>
      <c r="C23" s="6"/>
      <c r="D23" s="10">
        <v>200</v>
      </c>
      <c r="E23" s="25"/>
      <c r="F23" s="6"/>
    </row>
    <row r="24" spans="1:6" s="4" customFormat="1" ht="27" customHeight="1">
      <c r="A24" s="24">
        <v>6</v>
      </c>
      <c r="B24" s="12" t="s">
        <v>35</v>
      </c>
      <c r="C24" s="6"/>
      <c r="D24" s="10">
        <v>200</v>
      </c>
      <c r="E24" s="25"/>
      <c r="F24" s="6"/>
    </row>
    <row r="25" spans="1:6" s="4" customFormat="1" ht="27" customHeight="1">
      <c r="A25" s="24">
        <v>7</v>
      </c>
      <c r="B25" s="12" t="s">
        <v>36</v>
      </c>
      <c r="C25" s="6"/>
      <c r="D25" s="10">
        <v>200</v>
      </c>
      <c r="E25" s="25"/>
      <c r="F25" s="6"/>
    </row>
    <row r="26" spans="1:6" s="4" customFormat="1" ht="27" customHeight="1">
      <c r="A26" s="24">
        <v>8</v>
      </c>
      <c r="B26" s="12" t="s">
        <v>20</v>
      </c>
      <c r="C26" s="6" t="s">
        <v>8</v>
      </c>
      <c r="D26" s="10">
        <v>11209.2</v>
      </c>
      <c r="E26" s="25"/>
      <c r="F26" s="6"/>
    </row>
    <row r="27" spans="1:6" s="4" customFormat="1" ht="37.5" customHeight="1">
      <c r="A27" s="24"/>
      <c r="B27" s="31" t="s">
        <v>18</v>
      </c>
      <c r="C27" s="11" t="s">
        <v>8</v>
      </c>
      <c r="D27" s="32">
        <f>SUM(D29:D31)</f>
        <v>161500</v>
      </c>
      <c r="E27" s="32">
        <f t="shared" ref="E27:F27" si="2">SUM(E29:E31)</f>
        <v>12.1</v>
      </c>
      <c r="F27" s="32">
        <f t="shared" si="2"/>
        <v>110</v>
      </c>
    </row>
    <row r="28" spans="1:6" s="4" customFormat="1" ht="13.5" customHeight="1">
      <c r="A28" s="38"/>
      <c r="B28" s="47" t="s">
        <v>57</v>
      </c>
      <c r="C28" s="48"/>
      <c r="D28" s="41"/>
      <c r="E28" s="49"/>
      <c r="F28" s="41"/>
    </row>
    <row r="29" spans="1:6" s="4" customFormat="1" ht="27" customHeight="1">
      <c r="A29" s="42">
        <v>9</v>
      </c>
      <c r="B29" s="50" t="s">
        <v>37</v>
      </c>
      <c r="C29" s="51"/>
      <c r="D29" s="45">
        <v>75100</v>
      </c>
      <c r="E29" s="52">
        <v>6.1</v>
      </c>
      <c r="F29" s="44"/>
    </row>
    <row r="30" spans="1:6" s="4" customFormat="1" ht="27" customHeight="1">
      <c r="A30" s="24">
        <v>10</v>
      </c>
      <c r="B30" s="12" t="s">
        <v>38</v>
      </c>
      <c r="C30" s="6"/>
      <c r="D30" s="10">
        <v>74050</v>
      </c>
      <c r="E30" s="25">
        <v>6</v>
      </c>
      <c r="F30" s="6"/>
    </row>
    <row r="31" spans="1:6" s="4" customFormat="1" ht="27" customHeight="1">
      <c r="A31" s="24">
        <v>11</v>
      </c>
      <c r="B31" s="12" t="s">
        <v>21</v>
      </c>
      <c r="C31" s="6" t="s">
        <v>8</v>
      </c>
      <c r="D31" s="10">
        <v>12350</v>
      </c>
      <c r="E31" s="25"/>
      <c r="F31" s="19">
        <v>110</v>
      </c>
    </row>
    <row r="32" spans="1:6" s="4" customFormat="1" ht="37.5" customHeight="1">
      <c r="A32" s="24"/>
      <c r="B32" s="36" t="s">
        <v>17</v>
      </c>
      <c r="C32" s="11"/>
      <c r="D32" s="37">
        <f>SUM(D34:D45)</f>
        <v>324888.3000000001</v>
      </c>
      <c r="E32" s="37">
        <f t="shared" ref="E32:F32" si="3">SUM(E34:E45)</f>
        <v>39.700000000000003</v>
      </c>
      <c r="F32" s="37">
        <f t="shared" si="3"/>
        <v>0</v>
      </c>
    </row>
    <row r="33" spans="1:6" s="4" customFormat="1" ht="13.5" customHeight="1">
      <c r="A33" s="38"/>
      <c r="B33" s="47" t="s">
        <v>57</v>
      </c>
      <c r="C33" s="48"/>
      <c r="D33" s="41"/>
      <c r="E33" s="49"/>
      <c r="F33" s="41"/>
    </row>
    <row r="34" spans="1:6" s="4" customFormat="1" ht="27" customHeight="1">
      <c r="A34" s="42">
        <v>12</v>
      </c>
      <c r="B34" s="50" t="s">
        <v>39</v>
      </c>
      <c r="C34" s="51" t="s">
        <v>0</v>
      </c>
      <c r="D34" s="45">
        <v>91390</v>
      </c>
      <c r="E34" s="52">
        <v>7.6</v>
      </c>
      <c r="F34" s="44"/>
    </row>
    <row r="35" spans="1:6" s="4" customFormat="1" ht="27" customHeight="1">
      <c r="A35" s="24">
        <v>13</v>
      </c>
      <c r="B35" s="8" t="s">
        <v>40</v>
      </c>
      <c r="C35" s="6" t="s">
        <v>0</v>
      </c>
      <c r="D35" s="27">
        <v>20742.599999999999</v>
      </c>
      <c r="E35" s="19">
        <v>2.2000000000000002</v>
      </c>
      <c r="F35" s="6"/>
    </row>
    <row r="36" spans="1:6" s="4" customFormat="1" ht="27" customHeight="1">
      <c r="A36" s="24">
        <v>14</v>
      </c>
      <c r="B36" s="8" t="s">
        <v>41</v>
      </c>
      <c r="C36" s="6" t="s">
        <v>0</v>
      </c>
      <c r="D36" s="27">
        <v>47798</v>
      </c>
      <c r="E36" s="19">
        <v>3.9</v>
      </c>
      <c r="F36" s="6"/>
    </row>
    <row r="37" spans="1:6" s="4" customFormat="1" ht="27" customHeight="1">
      <c r="A37" s="24">
        <v>15</v>
      </c>
      <c r="B37" s="8" t="s">
        <v>42</v>
      </c>
      <c r="C37" s="6" t="s">
        <v>0</v>
      </c>
      <c r="D37" s="27">
        <v>19198.599999999999</v>
      </c>
      <c r="E37" s="19">
        <v>1.6</v>
      </c>
      <c r="F37" s="6"/>
    </row>
    <row r="38" spans="1:6" s="4" customFormat="1" ht="27" customHeight="1">
      <c r="A38" s="24">
        <v>16</v>
      </c>
      <c r="B38" s="8" t="s">
        <v>43</v>
      </c>
      <c r="C38" s="6" t="s">
        <v>0</v>
      </c>
      <c r="D38" s="27">
        <v>51694.7</v>
      </c>
      <c r="E38" s="19">
        <v>3.8</v>
      </c>
      <c r="F38" s="6"/>
    </row>
    <row r="39" spans="1:6" s="4" customFormat="1" ht="27" customHeight="1">
      <c r="A39" s="24">
        <v>17</v>
      </c>
      <c r="B39" s="8" t="s">
        <v>44</v>
      </c>
      <c r="C39" s="6" t="s">
        <v>0</v>
      </c>
      <c r="D39" s="26">
        <v>25561.1</v>
      </c>
      <c r="E39" s="19">
        <v>2.2999999999999998</v>
      </c>
      <c r="F39" s="6"/>
    </row>
    <row r="40" spans="1:6" s="4" customFormat="1" ht="27" customHeight="1">
      <c r="A40" s="24">
        <v>18</v>
      </c>
      <c r="B40" s="8" t="s">
        <v>45</v>
      </c>
      <c r="C40" s="6" t="s">
        <v>0</v>
      </c>
      <c r="D40" s="26">
        <v>39767.300000000003</v>
      </c>
      <c r="E40" s="19">
        <v>4.3</v>
      </c>
      <c r="F40" s="6"/>
    </row>
    <row r="41" spans="1:6" s="4" customFormat="1" ht="27" customHeight="1">
      <c r="A41" s="24">
        <v>19</v>
      </c>
      <c r="B41" s="8" t="s">
        <v>46</v>
      </c>
      <c r="C41" s="6" t="s">
        <v>0</v>
      </c>
      <c r="D41" s="10">
        <v>7100.3</v>
      </c>
      <c r="E41" s="19">
        <v>6</v>
      </c>
      <c r="F41" s="6"/>
    </row>
    <row r="42" spans="1:6" s="4" customFormat="1" ht="27" customHeight="1">
      <c r="A42" s="24">
        <v>20</v>
      </c>
      <c r="B42" s="8" t="s">
        <v>47</v>
      </c>
      <c r="C42" s="6" t="s">
        <v>0</v>
      </c>
      <c r="D42" s="10">
        <v>3511.7</v>
      </c>
      <c r="E42" s="19">
        <v>3</v>
      </c>
      <c r="F42" s="6"/>
    </row>
    <row r="43" spans="1:6" s="4" customFormat="1" ht="27" customHeight="1">
      <c r="A43" s="24">
        <v>21</v>
      </c>
      <c r="B43" s="8" t="s">
        <v>48</v>
      </c>
      <c r="C43" s="6" t="s">
        <v>0</v>
      </c>
      <c r="D43" s="10">
        <v>906.4</v>
      </c>
      <c r="E43" s="19">
        <v>1.2</v>
      </c>
      <c r="F43" s="6"/>
    </row>
    <row r="44" spans="1:6" s="4" customFormat="1" ht="27" customHeight="1">
      <c r="A44" s="24">
        <v>22</v>
      </c>
      <c r="B44" s="8" t="s">
        <v>49</v>
      </c>
      <c r="C44" s="6"/>
      <c r="D44" s="10">
        <v>1659.9</v>
      </c>
      <c r="E44" s="19">
        <v>1.5</v>
      </c>
      <c r="F44" s="6"/>
    </row>
    <row r="45" spans="1:6" s="4" customFormat="1" ht="27" customHeight="1">
      <c r="A45" s="24">
        <v>23</v>
      </c>
      <c r="B45" s="8" t="s">
        <v>50</v>
      </c>
      <c r="C45" s="6"/>
      <c r="D45" s="10">
        <v>15557.7</v>
      </c>
      <c r="E45" s="19">
        <v>2.2999999999999998</v>
      </c>
      <c r="F45" s="6"/>
    </row>
    <row r="46" spans="1:6" s="4" customFormat="1" ht="42.75" customHeight="1">
      <c r="A46" s="24"/>
      <c r="B46" s="31" t="s">
        <v>16</v>
      </c>
      <c r="C46" s="11" t="s">
        <v>0</v>
      </c>
      <c r="D46" s="32">
        <f>SUM(D48:D53)</f>
        <v>450487.19999999995</v>
      </c>
      <c r="E46" s="32">
        <f t="shared" ref="E46:F46" si="4">SUM(E48:E53)</f>
        <v>31.1</v>
      </c>
      <c r="F46" s="32">
        <f t="shared" si="4"/>
        <v>0</v>
      </c>
    </row>
    <row r="47" spans="1:6" s="4" customFormat="1" ht="13.5" customHeight="1">
      <c r="A47" s="38"/>
      <c r="B47" s="47" t="s">
        <v>57</v>
      </c>
      <c r="C47" s="48"/>
      <c r="D47" s="41"/>
      <c r="E47" s="49"/>
      <c r="F47" s="41"/>
    </row>
    <row r="48" spans="1:6" s="4" customFormat="1" ht="27" customHeight="1">
      <c r="A48" s="42">
        <v>24</v>
      </c>
      <c r="B48" s="50" t="s">
        <v>51</v>
      </c>
      <c r="C48" s="51"/>
      <c r="D48" s="45">
        <v>59800</v>
      </c>
      <c r="E48" s="52">
        <v>3.5</v>
      </c>
      <c r="F48" s="44"/>
    </row>
    <row r="49" spans="1:6" s="4" customFormat="1" ht="27" customHeight="1">
      <c r="A49" s="24">
        <v>25</v>
      </c>
      <c r="B49" s="8" t="s">
        <v>52</v>
      </c>
      <c r="C49" s="6"/>
      <c r="D49" s="10">
        <v>57500</v>
      </c>
      <c r="E49" s="19">
        <v>3.5</v>
      </c>
      <c r="F49" s="6"/>
    </row>
    <row r="50" spans="1:6" s="4" customFormat="1" ht="27" customHeight="1">
      <c r="A50" s="24">
        <v>26</v>
      </c>
      <c r="B50" s="8" t="s">
        <v>53</v>
      </c>
      <c r="C50" s="6"/>
      <c r="D50" s="10">
        <v>42900</v>
      </c>
      <c r="E50" s="19">
        <v>2.5</v>
      </c>
      <c r="F50" s="6"/>
    </row>
    <row r="51" spans="1:6" s="4" customFormat="1" ht="27" customHeight="1">
      <c r="A51" s="24">
        <v>27</v>
      </c>
      <c r="B51" s="8" t="s">
        <v>54</v>
      </c>
      <c r="C51" s="6"/>
      <c r="D51" s="10">
        <v>50581.599999999999</v>
      </c>
      <c r="E51" s="19">
        <v>3</v>
      </c>
      <c r="F51" s="6"/>
    </row>
    <row r="52" spans="1:6" s="4" customFormat="1" ht="27" customHeight="1">
      <c r="A52" s="24">
        <v>28</v>
      </c>
      <c r="B52" s="8" t="s">
        <v>55</v>
      </c>
      <c r="C52" s="6"/>
      <c r="D52" s="10">
        <v>124012</v>
      </c>
      <c r="E52" s="19">
        <v>9.1999999999999993</v>
      </c>
      <c r="F52" s="6"/>
    </row>
    <row r="53" spans="1:6" s="4" customFormat="1" ht="27" customHeight="1">
      <c r="A53" s="24">
        <v>29</v>
      </c>
      <c r="B53" s="8" t="s">
        <v>56</v>
      </c>
      <c r="C53" s="6"/>
      <c r="D53" s="10">
        <v>115693.6</v>
      </c>
      <c r="E53" s="19">
        <v>9.4</v>
      </c>
      <c r="F53" s="6"/>
    </row>
    <row r="54" spans="1:6" s="4" customFormat="1" ht="30.75" customHeight="1">
      <c r="A54" s="6"/>
      <c r="B54" s="28" t="s">
        <v>19</v>
      </c>
      <c r="C54" s="29"/>
      <c r="D54" s="30">
        <f>D17+D27+D32+D46</f>
        <v>1185922.5</v>
      </c>
      <c r="E54" s="30">
        <f t="shared" ref="E54:F54" si="5">E17+E27+E32+E46</f>
        <v>103.9</v>
      </c>
      <c r="F54" s="30">
        <f t="shared" si="5"/>
        <v>110</v>
      </c>
    </row>
    <row r="55" spans="1:6" s="4" customFormat="1" ht="30" customHeight="1">
      <c r="A55" s="6"/>
      <c r="B55" s="31" t="s">
        <v>9</v>
      </c>
      <c r="C55" s="8"/>
      <c r="D55" s="32">
        <f>D9+D15+D54</f>
        <v>1499722.5</v>
      </c>
      <c r="E55" s="32">
        <f>E9+E15+E54</f>
        <v>110.55000000000001</v>
      </c>
      <c r="F55" s="32">
        <f>F9+F15+F54</f>
        <v>177</v>
      </c>
    </row>
    <row r="56" spans="1:6" ht="27" customHeight="1">
      <c r="E56" s="33"/>
      <c r="F56" s="33"/>
    </row>
    <row r="57" spans="1:6" ht="27" customHeight="1">
      <c r="B57" s="65"/>
      <c r="C57" s="65"/>
      <c r="E57" s="33"/>
      <c r="F57" s="33"/>
    </row>
    <row r="58" spans="1:6" ht="27" customHeight="1">
      <c r="E58" s="33"/>
      <c r="F58" s="33"/>
    </row>
    <row r="59" spans="1:6" ht="24.75" customHeight="1">
      <c r="E59" s="33"/>
      <c r="F59" s="33"/>
    </row>
    <row r="60" spans="1:6">
      <c r="B60" s="34"/>
    </row>
    <row r="62" spans="1:6" ht="15.75" customHeight="1"/>
    <row r="64" spans="1:6" ht="27" customHeight="1"/>
    <row r="65" ht="27" customHeight="1"/>
    <row r="66" ht="27" customHeight="1"/>
    <row r="67" ht="27" customHeight="1"/>
    <row r="68" ht="27" customHeight="1"/>
  </sheetData>
  <mergeCells count="10">
    <mergeCell ref="B5:F5"/>
    <mergeCell ref="B10:F10"/>
    <mergeCell ref="B16:F16"/>
    <mergeCell ref="B57:C57"/>
    <mergeCell ref="B1:F1"/>
    <mergeCell ref="A3:A4"/>
    <mergeCell ref="B3:B4"/>
    <mergeCell ref="C3:C4"/>
    <mergeCell ref="D3:D4"/>
    <mergeCell ref="E3:F3"/>
  </mergeCells>
  <pageMargins left="0.35433070866141736" right="0.31496062992125984" top="0.5" bottom="0.43307086614173229" header="0.19685039370078741" footer="0.31496062992125984"/>
  <pageSetup paperSize="9" scale="90" fitToHeight="2" orientation="portrait" verticalDpi="0" r:id="rId1"/>
  <rowBreaks count="2" manualBreakCount="2">
    <brk id="26" max="5" man="1"/>
    <brk id="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СВОД_07.12.2017 (3)</vt:lpstr>
      <vt:lpstr>'СВОД_07.12.2017 (3)'!Заголовки_для_печати</vt:lpstr>
      <vt:lpstr>'СВОД_07.12.2017 (3)'!Область_печати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Элли</cp:lastModifiedBy>
  <cp:lastPrinted>2018-12-07T12:28:55Z</cp:lastPrinted>
  <dcterms:created xsi:type="dcterms:W3CDTF">2017-10-05T07:10:28Z</dcterms:created>
  <dcterms:modified xsi:type="dcterms:W3CDTF">2018-12-17T13:40:05Z</dcterms:modified>
</cp:coreProperties>
</file>