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115" windowHeight="7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2" i="1" l="1"/>
  <c r="E33" i="1" s="1"/>
  <c r="D22" i="1"/>
  <c r="D33" i="1"/>
  <c r="G33" i="1"/>
  <c r="F33" i="1"/>
  <c r="N22" i="1"/>
  <c r="G17" i="1"/>
  <c r="F17" i="1"/>
  <c r="E17" i="1"/>
  <c r="D17" i="1"/>
  <c r="I30" i="1"/>
  <c r="F30" i="1"/>
  <c r="G30" i="1"/>
  <c r="G26" i="1"/>
  <c r="F26" i="1"/>
  <c r="I31" i="1" l="1"/>
  <c r="H31" i="1"/>
  <c r="H30" i="1" s="1"/>
  <c r="H26" i="1"/>
  <c r="G24" i="1"/>
  <c r="F24" i="1"/>
  <c r="E20" i="1"/>
  <c r="D20" i="1"/>
  <c r="I23" i="1"/>
  <c r="I22" i="1" s="1"/>
  <c r="H23" i="1"/>
  <c r="H22" i="1" s="1"/>
  <c r="G22" i="1"/>
  <c r="F22" i="1"/>
  <c r="I19" i="1"/>
  <c r="H19" i="1"/>
  <c r="I11" i="1" l="1"/>
  <c r="H11" i="1"/>
  <c r="G10" i="1"/>
  <c r="F10" i="1"/>
  <c r="E10" i="1"/>
  <c r="D10" i="1"/>
  <c r="I29" i="1" l="1"/>
  <c r="I28" i="1" s="1"/>
  <c r="H29" i="1"/>
  <c r="H28" i="1" s="1"/>
  <c r="I27" i="1"/>
  <c r="H27" i="1"/>
  <c r="I25" i="1"/>
  <c r="I24" i="1" s="1"/>
  <c r="H25" i="1"/>
  <c r="H24" i="1" s="1"/>
  <c r="H20" i="1"/>
  <c r="I21" i="1"/>
  <c r="H21" i="1"/>
  <c r="I17" i="1"/>
  <c r="I14" i="1"/>
  <c r="H14" i="1"/>
  <c r="I13" i="1"/>
  <c r="H13" i="1"/>
  <c r="I12" i="1"/>
  <c r="H12" i="1"/>
  <c r="I26" i="1"/>
  <c r="I20" i="1"/>
  <c r="H17" i="1"/>
  <c r="I10" i="1" l="1"/>
  <c r="H10" i="1"/>
</calcChain>
</file>

<file path=xl/sharedStrings.xml><?xml version="1.0" encoding="utf-8"?>
<sst xmlns="http://schemas.openxmlformats.org/spreadsheetml/2006/main" count="30" uniqueCount="29">
  <si>
    <t>Код програмної класифікації видатків та кредитування бюджету/ код економічної класифікації видатків бюджету або код кредитування бюджету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</si>
  <si>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</si>
  <si>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</si>
  <si>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</si>
  <si>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</si>
  <si>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>(найменування головного розпорядника коштів обласного бюджету)</t>
  </si>
  <si>
    <t>Видатки всього за головним розпорядником коштів обласного бюджету: в т. ч. всього</t>
  </si>
  <si>
    <t>в т. ч. за бюджетними програмами</t>
  </si>
  <si>
    <t>тис. грн</t>
  </si>
  <si>
    <t xml:space="preserve">Інформація про бюджет за бюджетними програмами з деталізацією за кодами економічної класифікації видатків бюджету або класифікації кредитування бюджету </t>
  </si>
  <si>
    <t>Код функціональної класифікації видатків та кредитування бюджету</t>
  </si>
  <si>
    <t>Додаток 1</t>
  </si>
  <si>
    <t xml:space="preserve">Касове виконання за 2018 рік </t>
  </si>
  <si>
    <t>План на                           2018 рік з урахуванням внесених змін</t>
  </si>
  <si>
    <t xml:space="preserve">Касове виконання за                                 2018 рік </t>
  </si>
  <si>
    <t>План на  2018 рік з урахуванням внесених змін</t>
  </si>
  <si>
    <t>ІІнша діяльність у сфері житлово-комунального господарства</t>
  </si>
  <si>
    <t>Будівництво інших об’єктів соціальної та виробничої інфраструктури комунальної власності</t>
  </si>
  <si>
    <t>Природоохоронні заходи за рахунок цільових фондів</t>
  </si>
  <si>
    <t>Інша економічна діяльність</t>
  </si>
  <si>
    <t>0443</t>
  </si>
  <si>
    <t>0540</t>
  </si>
  <si>
    <t>за  2019 рік</t>
  </si>
  <si>
    <t>План на                                                                                       2019 рік з урахуванням внесених змін</t>
  </si>
  <si>
    <t xml:space="preserve">Касове виконання за 2019 рік </t>
  </si>
  <si>
    <t>Інша діяльність у сфері державного управління</t>
  </si>
  <si>
    <t>Інші заходи, повязані з економічною діяльністю</t>
  </si>
  <si>
    <t>Співфінансування інвестиційних проектів, що реалізуються за рахунок державного фонду регіонального розвитку</t>
  </si>
  <si>
    <t>Департамент розвитку територій Херсонської обласної державної адміністрації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</si>
</sst>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.5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164" fontId="0" fillId="0" borderId="1" xfId="0" applyNumberFormat="1" applyBorder="1"/>
    <xf numFmtId="0" fontId="0" fillId="0" borderId="1" xfId="0" applyBorder="1" applyAlignment="1">
      <alignment horizontal="left" wrapText="1"/>
    </xf>
    <xf numFmtId="164" fontId="1" fillId="0" borderId="1" xfId="0" applyNumberFormat="1" applyFont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/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64" fontId="0" fillId="0" borderId="1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164" fontId="0" fillId="0" borderId="1" xfId="0" applyNumberFormat="1" applyFont="1" applyBorder="1"/>
    <xf numFmtId="0" fontId="3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left"/>
    </xf>
    <xf numFmtId="165" fontId="0" fillId="0" borderId="1" xfId="0" applyNumberFormat="1" applyBorder="1"/>
    <xf numFmtId="165" fontId="1" fillId="0" borderId="1" xfId="0" applyNumberFormat="1" applyFont="1" applyBorder="1" applyAlignment="1">
      <alignment vertical="top"/>
    </xf>
    <xf numFmtId="165" fontId="0" fillId="0" borderId="1" xfId="0" applyNumberFormat="1" applyFont="1" applyBorder="1" applyAlignment="1">
      <alignment vertical="top"/>
    </xf>
    <xf numFmtId="165" fontId="0" fillId="0" borderId="1" xfId="0" applyNumberFormat="1" applyBorder="1" applyAlignment="1">
      <alignment vertical="top"/>
    </xf>
    <xf numFmtId="165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>
      <selection activeCell="M6" sqref="M6"/>
    </sheetView>
  </sheetViews>
  <sheetFormatPr defaultRowHeight="15" x14ac:dyDescent="0.25"/>
  <cols>
    <col min="1" max="1" width="17.85546875" customWidth="1"/>
    <col min="2" max="2" width="17.5703125" customWidth="1"/>
    <col min="3" max="3" width="21.42578125" customWidth="1"/>
    <col min="4" max="4" width="14.42578125" customWidth="1"/>
    <col min="5" max="5" width="14.7109375" customWidth="1"/>
    <col min="6" max="6" width="11.7109375" customWidth="1"/>
    <col min="7" max="7" width="10" customWidth="1"/>
    <col min="8" max="8" width="11.7109375" customWidth="1"/>
    <col min="9" max="9" width="10.5703125" customWidth="1"/>
  </cols>
  <sheetData>
    <row r="1" spans="1:9" ht="24.75" customHeight="1" x14ac:dyDescent="0.25">
      <c r="H1" s="39" t="s">
        <v>11</v>
      </c>
      <c r="I1" s="39"/>
    </row>
    <row r="2" spans="1:9" ht="52.5" customHeight="1" x14ac:dyDescent="0.25">
      <c r="B2" s="40" t="s">
        <v>9</v>
      </c>
      <c r="C2" s="40"/>
      <c r="D2" s="40"/>
      <c r="E2" s="40"/>
      <c r="F2" s="40"/>
      <c r="G2" s="40"/>
    </row>
    <row r="3" spans="1:9" ht="33" customHeight="1" x14ac:dyDescent="0.25">
      <c r="B3" s="41" t="s">
        <v>28</v>
      </c>
      <c r="C3" s="41"/>
      <c r="D3" s="41"/>
      <c r="E3" s="41"/>
      <c r="F3" s="41"/>
      <c r="G3" s="41"/>
    </row>
    <row r="4" spans="1:9" ht="16.5" customHeight="1" x14ac:dyDescent="0.25">
      <c r="B4" s="42" t="s">
        <v>5</v>
      </c>
      <c r="C4" s="42"/>
      <c r="D4" s="42"/>
      <c r="E4" s="42"/>
      <c r="F4" s="42"/>
      <c r="G4" s="42"/>
    </row>
    <row r="5" spans="1:9" ht="37.5" customHeight="1" x14ac:dyDescent="0.25">
      <c r="B5" s="4"/>
      <c r="C5" s="4"/>
      <c r="D5" s="5" t="s">
        <v>22</v>
      </c>
      <c r="E5" s="4"/>
      <c r="F5" s="4"/>
      <c r="G5" s="4"/>
    </row>
    <row r="6" spans="1:9" ht="24.75" customHeight="1" x14ac:dyDescent="0.25">
      <c r="I6" t="s">
        <v>8</v>
      </c>
    </row>
    <row r="7" spans="1:9" ht="45" customHeight="1" x14ac:dyDescent="0.25">
      <c r="A7" s="31" t="s">
        <v>0</v>
      </c>
      <c r="B7" s="31" t="s">
        <v>10</v>
      </c>
      <c r="C7" s="31" t="s">
        <v>1</v>
      </c>
      <c r="D7" s="29" t="s">
        <v>2</v>
      </c>
      <c r="E7" s="30"/>
      <c r="F7" s="29" t="s">
        <v>3</v>
      </c>
      <c r="G7" s="30"/>
      <c r="H7" s="29" t="s">
        <v>4</v>
      </c>
      <c r="I7" s="30"/>
    </row>
    <row r="8" spans="1:9" ht="99" customHeight="1" x14ac:dyDescent="0.25">
      <c r="A8" s="32"/>
      <c r="B8" s="32"/>
      <c r="C8" s="32"/>
      <c r="D8" s="21" t="s">
        <v>23</v>
      </c>
      <c r="E8" s="21" t="s">
        <v>24</v>
      </c>
      <c r="F8" s="21" t="s">
        <v>13</v>
      </c>
      <c r="G8" s="21" t="s">
        <v>14</v>
      </c>
      <c r="H8" s="22" t="s">
        <v>15</v>
      </c>
      <c r="I8" s="21" t="s">
        <v>12</v>
      </c>
    </row>
    <row r="9" spans="1:9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</row>
    <row r="10" spans="1:9" ht="45.75" customHeight="1" x14ac:dyDescent="0.25">
      <c r="A10" s="43" t="s">
        <v>6</v>
      </c>
      <c r="B10" s="44"/>
      <c r="C10" s="45"/>
      <c r="D10" s="48">
        <f t="shared" ref="D10:I10" si="0">D11+D12+D13+D14</f>
        <v>3109.8270000000002</v>
      </c>
      <c r="E10" s="48">
        <f t="shared" si="0"/>
        <v>3036.9520000000002</v>
      </c>
      <c r="F10" s="48">
        <f t="shared" si="0"/>
        <v>10137.851999999999</v>
      </c>
      <c r="G10" s="48">
        <f t="shared" si="0"/>
        <v>8177.4656900000009</v>
      </c>
      <c r="H10" s="48">
        <f t="shared" si="0"/>
        <v>13247.679</v>
      </c>
      <c r="I10" s="48">
        <f t="shared" si="0"/>
        <v>11214.417690000002</v>
      </c>
    </row>
    <row r="11" spans="1:9" ht="16.5" customHeight="1" x14ac:dyDescent="0.25">
      <c r="A11" s="2">
        <v>2610</v>
      </c>
      <c r="B11" s="9"/>
      <c r="C11" s="9"/>
      <c r="D11" s="47">
        <v>3109.8270000000002</v>
      </c>
      <c r="E11" s="47">
        <v>3036.9520000000002</v>
      </c>
      <c r="F11" s="47"/>
      <c r="G11" s="47"/>
      <c r="H11" s="47">
        <f t="shared" ref="H11:I14" si="1">D11+F11</f>
        <v>3109.8270000000002</v>
      </c>
      <c r="I11" s="47">
        <f t="shared" si="1"/>
        <v>3036.9520000000002</v>
      </c>
    </row>
    <row r="12" spans="1:9" hidden="1" x14ac:dyDescent="0.25">
      <c r="A12" s="3">
        <v>3130</v>
      </c>
      <c r="B12" s="1"/>
      <c r="C12" s="1"/>
      <c r="D12" s="47"/>
      <c r="E12" s="47"/>
      <c r="F12" s="47"/>
      <c r="G12" s="47"/>
      <c r="H12" s="47">
        <f t="shared" si="1"/>
        <v>0</v>
      </c>
      <c r="I12" s="47">
        <f t="shared" si="1"/>
        <v>0</v>
      </c>
    </row>
    <row r="13" spans="1:9" x14ac:dyDescent="0.25">
      <c r="A13" s="3">
        <v>3140</v>
      </c>
      <c r="B13" s="1"/>
      <c r="C13" s="1"/>
      <c r="D13" s="47"/>
      <c r="E13" s="47"/>
      <c r="F13" s="47">
        <v>2343.2809999999999</v>
      </c>
      <c r="G13" s="47">
        <v>2064.2948700000002</v>
      </c>
      <c r="H13" s="47">
        <f t="shared" si="1"/>
        <v>2343.2809999999999</v>
      </c>
      <c r="I13" s="47">
        <f t="shared" si="1"/>
        <v>2064.2948700000002</v>
      </c>
    </row>
    <row r="14" spans="1:9" x14ac:dyDescent="0.25">
      <c r="A14" s="3">
        <v>3210</v>
      </c>
      <c r="B14" s="1"/>
      <c r="C14" s="1"/>
      <c r="D14" s="47"/>
      <c r="E14" s="47"/>
      <c r="F14" s="47">
        <v>7794.5709999999999</v>
      </c>
      <c r="G14" s="47">
        <v>6113.1708200000003</v>
      </c>
      <c r="H14" s="47">
        <f t="shared" si="1"/>
        <v>7794.5709999999999</v>
      </c>
      <c r="I14" s="47">
        <f t="shared" si="1"/>
        <v>6113.1708200000003</v>
      </c>
    </row>
    <row r="15" spans="1:9" x14ac:dyDescent="0.25">
      <c r="A15" s="18"/>
      <c r="B15" s="19"/>
      <c r="C15" s="19"/>
      <c r="D15" s="19"/>
      <c r="E15" s="19"/>
      <c r="F15" s="19"/>
      <c r="G15" s="20"/>
      <c r="H15" s="20"/>
      <c r="I15" s="20"/>
    </row>
    <row r="16" spans="1:9" x14ac:dyDescent="0.25">
      <c r="A16" s="46" t="s">
        <v>7</v>
      </c>
      <c r="B16" s="46"/>
      <c r="C16" s="46"/>
      <c r="D16" s="1"/>
      <c r="E16" s="1"/>
      <c r="F16" s="1"/>
      <c r="G16" s="1"/>
      <c r="H16" s="1"/>
      <c r="I16" s="1"/>
    </row>
    <row r="17" spans="1:14" ht="69.75" customHeight="1" x14ac:dyDescent="0.25">
      <c r="A17" s="11">
        <v>1210180</v>
      </c>
      <c r="B17" s="33"/>
      <c r="C17" s="36" t="s">
        <v>25</v>
      </c>
      <c r="D17" s="14">
        <f>D18+D19</f>
        <v>2097.4</v>
      </c>
      <c r="E17" s="14">
        <f>E18+E19</f>
        <v>2024.498</v>
      </c>
      <c r="F17" s="14">
        <f>F18+F19</f>
        <v>35</v>
      </c>
      <c r="G17" s="14">
        <f>G18+G19</f>
        <v>32.387999999999998</v>
      </c>
      <c r="H17" s="14">
        <f>D17</f>
        <v>2097.4</v>
      </c>
      <c r="I17" s="13">
        <f>E17</f>
        <v>2024.498</v>
      </c>
    </row>
    <row r="18" spans="1:14" ht="24.75" customHeight="1" x14ac:dyDescent="0.25">
      <c r="A18" s="11">
        <v>2610</v>
      </c>
      <c r="B18" s="35"/>
      <c r="C18" s="38"/>
      <c r="D18" s="23">
        <v>2097.4</v>
      </c>
      <c r="E18" s="17">
        <v>2024.498</v>
      </c>
      <c r="F18" s="13"/>
      <c r="G18" s="13"/>
      <c r="H18" s="14"/>
      <c r="I18" s="13"/>
    </row>
    <row r="19" spans="1:14" ht="25.5" customHeight="1" x14ac:dyDescent="0.25">
      <c r="A19" s="7">
        <v>3210</v>
      </c>
      <c r="B19" s="34"/>
      <c r="C19" s="37"/>
      <c r="D19" s="15"/>
      <c r="E19" s="6"/>
      <c r="F19" s="50">
        <v>35</v>
      </c>
      <c r="G19" s="6">
        <v>32.387999999999998</v>
      </c>
      <c r="H19" s="15">
        <f>D19+F19</f>
        <v>35</v>
      </c>
      <c r="I19" s="6">
        <f>E19+G19</f>
        <v>32.387999999999998</v>
      </c>
    </row>
    <row r="20" spans="1:14" ht="40.5" customHeight="1" x14ac:dyDescent="0.25">
      <c r="A20" s="11">
        <v>1216090</v>
      </c>
      <c r="B20" s="33"/>
      <c r="C20" s="36" t="s">
        <v>16</v>
      </c>
      <c r="D20" s="10">
        <f>D21</f>
        <v>270</v>
      </c>
      <c r="E20" s="51">
        <f>E21</f>
        <v>270</v>
      </c>
      <c r="F20" s="10"/>
      <c r="G20" s="10"/>
      <c r="H20" s="10">
        <f>D20+F20</f>
        <v>270</v>
      </c>
      <c r="I20" s="10">
        <f>E20+G20</f>
        <v>270</v>
      </c>
    </row>
    <row r="21" spans="1:14" ht="22.5" customHeight="1" x14ac:dyDescent="0.25">
      <c r="A21" s="16">
        <v>2610</v>
      </c>
      <c r="B21" s="35"/>
      <c r="C21" s="38"/>
      <c r="D21" s="8">
        <v>270</v>
      </c>
      <c r="E21" s="47">
        <v>270</v>
      </c>
      <c r="F21" s="27"/>
      <c r="G21" s="27"/>
      <c r="H21" s="15">
        <f t="shared" ref="H21" si="2">D21+F21</f>
        <v>270</v>
      </c>
      <c r="I21" s="6">
        <f t="shared" ref="I21" si="3">E21+G21</f>
        <v>270</v>
      </c>
    </row>
    <row r="22" spans="1:14" ht="39" customHeight="1" x14ac:dyDescent="0.25">
      <c r="A22" s="11">
        <v>1217693</v>
      </c>
      <c r="B22" s="33" t="s">
        <v>20</v>
      </c>
      <c r="C22" s="36" t="s">
        <v>26</v>
      </c>
      <c r="D22" s="48">
        <f>D23</f>
        <v>742.42711999999995</v>
      </c>
      <c r="E22" s="48">
        <f>E23</f>
        <v>742.42711999999995</v>
      </c>
      <c r="F22" s="14">
        <f>F23</f>
        <v>0</v>
      </c>
      <c r="G22" s="48">
        <f>G23</f>
        <v>0</v>
      </c>
      <c r="H22" s="14">
        <f>H23</f>
        <v>742.42711999999995</v>
      </c>
      <c r="I22" s="48">
        <f>I23</f>
        <v>742.42711999999995</v>
      </c>
      <c r="N22" s="14">
        <f>N23+N24</f>
        <v>0</v>
      </c>
    </row>
    <row r="23" spans="1:14" ht="25.5" customHeight="1" x14ac:dyDescent="0.25">
      <c r="A23" s="7">
        <v>2610</v>
      </c>
      <c r="B23" s="34"/>
      <c r="C23" s="37"/>
      <c r="D23" s="50">
        <v>742.42711999999995</v>
      </c>
      <c r="E23" s="50">
        <v>742.42711999999995</v>
      </c>
      <c r="F23" s="50">
        <v>0</v>
      </c>
      <c r="G23" s="50">
        <v>0</v>
      </c>
      <c r="H23" s="50">
        <f>D23+F23</f>
        <v>742.42711999999995</v>
      </c>
      <c r="I23" s="50">
        <f>E23+G23</f>
        <v>742.42711999999995</v>
      </c>
    </row>
    <row r="24" spans="1:14" ht="71.25" customHeight="1" x14ac:dyDescent="0.25">
      <c r="A24" s="11">
        <v>1217330</v>
      </c>
      <c r="B24" s="33" t="s">
        <v>20</v>
      </c>
      <c r="C24" s="36" t="s">
        <v>17</v>
      </c>
      <c r="D24" s="13"/>
      <c r="E24" s="13"/>
      <c r="F24" s="48">
        <f>F25</f>
        <v>7287.9709999999995</v>
      </c>
      <c r="G24" s="48">
        <f>G25</f>
        <v>6080.7828200000004</v>
      </c>
      <c r="H24" s="48">
        <f>H25</f>
        <v>7287.9709999999995</v>
      </c>
      <c r="I24" s="48">
        <f>I25</f>
        <v>6080.7828200000004</v>
      </c>
    </row>
    <row r="25" spans="1:14" ht="23.25" customHeight="1" x14ac:dyDescent="0.25">
      <c r="A25" s="16">
        <v>3210</v>
      </c>
      <c r="B25" s="34"/>
      <c r="C25" s="37"/>
      <c r="D25" s="13"/>
      <c r="E25" s="13"/>
      <c r="F25" s="49">
        <v>7287.9709999999995</v>
      </c>
      <c r="G25" s="49">
        <v>6080.7828200000004</v>
      </c>
      <c r="H25" s="49">
        <f t="shared" ref="H25:I27" si="4">D25+F25</f>
        <v>7287.9709999999995</v>
      </c>
      <c r="I25" s="49">
        <f t="shared" si="4"/>
        <v>6080.7828200000004</v>
      </c>
    </row>
    <row r="26" spans="1:14" ht="84" customHeight="1" x14ac:dyDescent="0.25">
      <c r="A26" s="11">
        <v>1217361</v>
      </c>
      <c r="B26" s="33"/>
      <c r="C26" s="36" t="s">
        <v>27</v>
      </c>
      <c r="D26" s="13"/>
      <c r="E26" s="13"/>
      <c r="F26" s="48">
        <f>F27</f>
        <v>2343.2809999999999</v>
      </c>
      <c r="G26" s="48">
        <f>G27</f>
        <v>2064.2939999999999</v>
      </c>
      <c r="H26" s="48">
        <f t="shared" si="4"/>
        <v>2343.2809999999999</v>
      </c>
      <c r="I26" s="48">
        <f t="shared" si="4"/>
        <v>2064.2939999999999</v>
      </c>
    </row>
    <row r="27" spans="1:14" ht="22.5" customHeight="1" x14ac:dyDescent="0.25">
      <c r="A27" s="16">
        <v>3140</v>
      </c>
      <c r="B27" s="34"/>
      <c r="C27" s="37"/>
      <c r="D27" s="17"/>
      <c r="E27" s="17"/>
      <c r="F27" s="49">
        <v>2343.2809999999999</v>
      </c>
      <c r="G27" s="49">
        <v>2064.2939999999999</v>
      </c>
      <c r="H27" s="49">
        <f t="shared" si="4"/>
        <v>2343.2809999999999</v>
      </c>
      <c r="I27" s="49">
        <f t="shared" si="4"/>
        <v>2064.2939999999999</v>
      </c>
    </row>
    <row r="28" spans="1:14" ht="0.75" hidden="1" customHeight="1" x14ac:dyDescent="0.25">
      <c r="A28" s="11">
        <v>1217690</v>
      </c>
      <c r="B28" s="33"/>
      <c r="C28" s="36" t="s">
        <v>19</v>
      </c>
      <c r="D28" s="14">
        <v>360.11</v>
      </c>
      <c r="E28" s="13">
        <v>358.87299999999999</v>
      </c>
      <c r="F28" s="14"/>
      <c r="G28" s="13"/>
      <c r="H28" s="13">
        <f>H29</f>
        <v>0</v>
      </c>
      <c r="I28" s="13">
        <f>I29</f>
        <v>0</v>
      </c>
    </row>
    <row r="29" spans="1:14" hidden="1" x14ac:dyDescent="0.25">
      <c r="A29" s="3">
        <v>2610</v>
      </c>
      <c r="B29" s="34"/>
      <c r="C29" s="37"/>
      <c r="D29" s="1"/>
      <c r="E29" s="1"/>
      <c r="F29" s="8"/>
      <c r="G29" s="1"/>
      <c r="H29" s="1">
        <f>D29+F29</f>
        <v>0</v>
      </c>
      <c r="I29" s="1">
        <f>E29+G29</f>
        <v>0</v>
      </c>
    </row>
    <row r="30" spans="1:14" ht="34.5" customHeight="1" x14ac:dyDescent="0.25">
      <c r="A30" s="26">
        <v>1218340</v>
      </c>
      <c r="B30" s="33" t="s">
        <v>21</v>
      </c>
      <c r="C30" s="36" t="s">
        <v>18</v>
      </c>
      <c r="D30" s="12"/>
      <c r="E30" s="12"/>
      <c r="F30" s="10">
        <f>F31</f>
        <v>471.6</v>
      </c>
      <c r="G30" s="10">
        <f>G31</f>
        <v>0</v>
      </c>
      <c r="H30" s="10">
        <f>H31</f>
        <v>471.6</v>
      </c>
      <c r="I30" s="10">
        <f>I31</f>
        <v>0</v>
      </c>
    </row>
    <row r="31" spans="1:14" ht="21.75" customHeight="1" x14ac:dyDescent="0.25">
      <c r="A31" s="3">
        <v>3210</v>
      </c>
      <c r="B31" s="34"/>
      <c r="C31" s="37"/>
      <c r="D31" s="1"/>
      <c r="E31" s="1"/>
      <c r="F31" s="8">
        <v>471.6</v>
      </c>
      <c r="G31" s="8"/>
      <c r="H31" s="8">
        <f>D31+F31</f>
        <v>471.6</v>
      </c>
      <c r="I31" s="8">
        <f>E31+G31</f>
        <v>0</v>
      </c>
    </row>
    <row r="32" spans="1:14" x14ac:dyDescent="0.25">
      <c r="A32" s="18"/>
      <c r="B32" s="18"/>
      <c r="C32" s="24"/>
      <c r="D32" s="19"/>
      <c r="E32" s="19"/>
      <c r="F32" s="19"/>
      <c r="G32" s="19"/>
      <c r="H32" s="19"/>
      <c r="I32" s="19"/>
    </row>
    <row r="33" spans="1:9" x14ac:dyDescent="0.25">
      <c r="A33" s="18"/>
      <c r="B33" s="24"/>
      <c r="C33" s="25"/>
      <c r="D33" s="20">
        <f>D17+D20+D22+D24+D26+D30</f>
        <v>3109.8271199999999</v>
      </c>
      <c r="E33" s="20">
        <f>E17+E20+E22+E24+E26+E30</f>
        <v>3036.9251199999999</v>
      </c>
      <c r="F33" s="20">
        <f>F17+F20+F22+F24+F26+F30</f>
        <v>10137.852000000001</v>
      </c>
      <c r="G33" s="20">
        <f>G17+G20+G22+G24+G26+G30</f>
        <v>8177.4648200000001</v>
      </c>
      <c r="H33" s="19"/>
      <c r="I33" s="19"/>
    </row>
    <row r="34" spans="1:9" x14ac:dyDescent="0.25">
      <c r="A34" s="18"/>
      <c r="B34" s="24"/>
      <c r="C34" s="25"/>
      <c r="D34" s="19"/>
      <c r="E34" s="19"/>
      <c r="F34" s="19"/>
      <c r="G34" s="19"/>
      <c r="H34" s="19"/>
      <c r="I34" s="19"/>
    </row>
    <row r="35" spans="1:9" x14ac:dyDescent="0.25">
      <c r="A35" s="18"/>
      <c r="B35" s="24"/>
      <c r="C35" s="25"/>
      <c r="D35" s="19"/>
      <c r="E35" s="19"/>
      <c r="F35" s="19"/>
      <c r="G35" s="19"/>
      <c r="H35" s="19"/>
      <c r="I35" s="19"/>
    </row>
    <row r="36" spans="1:9" x14ac:dyDescent="0.25">
      <c r="A36" s="18"/>
      <c r="B36" s="24"/>
      <c r="C36" s="25"/>
      <c r="D36" s="19"/>
      <c r="E36" s="19"/>
      <c r="F36" s="19"/>
      <c r="G36" s="19"/>
      <c r="H36" s="19"/>
      <c r="I36" s="19"/>
    </row>
    <row r="37" spans="1:9" x14ac:dyDescent="0.25">
      <c r="A37" s="18"/>
      <c r="B37" s="24"/>
      <c r="C37" s="25"/>
      <c r="D37" s="19"/>
      <c r="E37" s="19"/>
      <c r="F37" s="19"/>
      <c r="G37" s="19"/>
      <c r="H37" s="19"/>
      <c r="I37" s="19"/>
    </row>
    <row r="38" spans="1:9" x14ac:dyDescent="0.25">
      <c r="A38" s="18"/>
      <c r="B38" s="24"/>
      <c r="C38" s="25"/>
      <c r="D38" s="19"/>
      <c r="E38" s="19"/>
      <c r="F38" s="19"/>
      <c r="G38" s="19"/>
      <c r="H38" s="19"/>
      <c r="I38" s="19"/>
    </row>
    <row r="39" spans="1:9" x14ac:dyDescent="0.25">
      <c r="A39" s="18"/>
      <c r="B39" s="24"/>
      <c r="C39" s="25"/>
      <c r="D39" s="19"/>
      <c r="E39" s="19"/>
      <c r="F39" s="19"/>
      <c r="G39" s="19"/>
      <c r="H39" s="19"/>
      <c r="I39" s="19"/>
    </row>
    <row r="40" spans="1:9" x14ac:dyDescent="0.25">
      <c r="A40" s="18"/>
      <c r="B40" s="24"/>
      <c r="C40" s="25"/>
      <c r="D40" s="19"/>
      <c r="E40" s="19"/>
      <c r="F40" s="19"/>
      <c r="G40" s="19"/>
      <c r="H40" s="19"/>
      <c r="I40" s="19"/>
    </row>
    <row r="41" spans="1:9" ht="33" customHeight="1" x14ac:dyDescent="0.25"/>
    <row r="42" spans="1:9" ht="68.25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</row>
  </sheetData>
  <mergeCells count="27">
    <mergeCell ref="C26:C27"/>
    <mergeCell ref="C28:C29"/>
    <mergeCell ref="H1:I1"/>
    <mergeCell ref="B2:G2"/>
    <mergeCell ref="B3:G3"/>
    <mergeCell ref="B4:G4"/>
    <mergeCell ref="A10:C10"/>
    <mergeCell ref="F7:G7"/>
    <mergeCell ref="C24:C25"/>
    <mergeCell ref="A16:C16"/>
    <mergeCell ref="D7:E7"/>
    <mergeCell ref="A42:I42"/>
    <mergeCell ref="H7:I7"/>
    <mergeCell ref="A7:A8"/>
    <mergeCell ref="B7:B8"/>
    <mergeCell ref="C7:C8"/>
    <mergeCell ref="B28:B29"/>
    <mergeCell ref="B24:B25"/>
    <mergeCell ref="B22:B23"/>
    <mergeCell ref="B20:B21"/>
    <mergeCell ref="B17:B19"/>
    <mergeCell ref="B26:B27"/>
    <mergeCell ref="C22:C23"/>
    <mergeCell ref="C20:C21"/>
    <mergeCell ref="C17:C19"/>
    <mergeCell ref="B30:B31"/>
    <mergeCell ref="C30:C3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Бух2</dc:creator>
  <cp:lastModifiedBy>Бух2</cp:lastModifiedBy>
  <cp:lastPrinted>2019-03-05T14:17:13Z</cp:lastPrinted>
  <dcterms:created xsi:type="dcterms:W3CDTF">2018-03-07T10:06:55Z</dcterms:created>
  <dcterms:modified xsi:type="dcterms:W3CDTF">2020-03-11T08:09:14Z</dcterms:modified>
</cp:coreProperties>
</file>