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80" windowWidth="20115" windowHeight="7680" activeTab="5"/>
  </bookViews>
  <sheets>
    <sheet name="КПКВК 1210180" sheetId="11" r:id="rId1"/>
    <sheet name="КПКВК 1216090" sheetId="4" r:id="rId2"/>
    <sheet name="КПКВК 1217330" sheetId="6" r:id="rId3"/>
    <sheet name="КПКВК 1217361" sheetId="9" r:id="rId4"/>
    <sheet name="КПКВК 1217693" sheetId="10" r:id="rId5"/>
    <sheet name="КПКВК 1218340" sheetId="8" r:id="rId6"/>
  </sheets>
  <calcPr calcId="145621"/>
</workbook>
</file>

<file path=xl/calcChain.xml><?xml version="1.0" encoding="utf-8"?>
<calcChain xmlns="http://schemas.openxmlformats.org/spreadsheetml/2006/main">
  <c r="H23" i="10" l="1"/>
  <c r="E23" i="10"/>
  <c r="J17" i="10"/>
  <c r="M25" i="9" l="1"/>
  <c r="L25" i="9"/>
  <c r="M24" i="9"/>
  <c r="L24" i="9"/>
  <c r="M35" i="6"/>
  <c r="L35" i="6"/>
  <c r="M33" i="6"/>
  <c r="L33" i="6"/>
  <c r="M31" i="6"/>
  <c r="L31" i="6"/>
  <c r="L25" i="6"/>
  <c r="M25" i="6" s="1"/>
  <c r="M23" i="6"/>
  <c r="L23" i="6"/>
  <c r="G19" i="6"/>
  <c r="J17" i="6"/>
  <c r="J16" i="6"/>
  <c r="G17" i="6"/>
  <c r="G16" i="6"/>
  <c r="H20" i="4"/>
  <c r="E20" i="4"/>
  <c r="G39" i="11"/>
  <c r="M39" i="11" s="1"/>
  <c r="J40" i="11"/>
  <c r="G40" i="11"/>
  <c r="L33" i="11"/>
  <c r="M33" i="11"/>
  <c r="M29" i="11"/>
  <c r="L29" i="11"/>
  <c r="G29" i="11"/>
  <c r="K26" i="11"/>
  <c r="M26" i="11" s="1"/>
  <c r="M54" i="11"/>
  <c r="K54" i="11"/>
  <c r="M50" i="11"/>
  <c r="K50" i="11"/>
  <c r="M49" i="11"/>
  <c r="K49" i="11"/>
  <c r="M48" i="11"/>
  <c r="K48" i="11"/>
  <c r="K40" i="11"/>
  <c r="K39" i="11"/>
  <c r="M38" i="11"/>
  <c r="K38" i="11"/>
  <c r="J26" i="11"/>
  <c r="G26" i="11"/>
  <c r="K25" i="11"/>
  <c r="M25" i="11" s="1"/>
  <c r="J25" i="11"/>
  <c r="G25" i="11"/>
  <c r="K23" i="11"/>
  <c r="M23" i="11" s="1"/>
  <c r="J23" i="11"/>
  <c r="G23" i="11"/>
  <c r="K22" i="11"/>
  <c r="M22" i="11" s="1"/>
  <c r="J22" i="11"/>
  <c r="G22" i="11"/>
  <c r="J20" i="11"/>
  <c r="G20" i="11"/>
  <c r="G19" i="11"/>
  <c r="K17" i="11"/>
  <c r="M17" i="11" s="1"/>
  <c r="J17" i="11"/>
  <c r="G17" i="11"/>
  <c r="K16" i="11"/>
  <c r="M16" i="11" s="1"/>
  <c r="J16" i="11"/>
  <c r="G16" i="11"/>
  <c r="L22" i="8"/>
  <c r="M22" i="8" s="1"/>
  <c r="G22" i="8"/>
  <c r="L18" i="8"/>
  <c r="M18" i="8" s="1"/>
  <c r="M40" i="11" l="1"/>
  <c r="L20" i="8" l="1"/>
  <c r="M20" i="8" s="1"/>
  <c r="G20" i="8"/>
  <c r="J22" i="10"/>
  <c r="G22" i="10"/>
  <c r="J19" i="10"/>
  <c r="G19" i="10"/>
  <c r="J23" i="10"/>
  <c r="G23" i="10"/>
  <c r="M17" i="9" l="1"/>
  <c r="L17" i="9"/>
  <c r="M26" i="9"/>
  <c r="L26" i="9"/>
  <c r="M18" i="9"/>
  <c r="L18" i="9"/>
  <c r="M16" i="9"/>
  <c r="L16" i="9"/>
  <c r="M22" i="6"/>
  <c r="L22" i="6"/>
  <c r="M17" i="6"/>
  <c r="L17" i="6"/>
  <c r="M16" i="6"/>
  <c r="L16" i="6"/>
  <c r="J22" i="4"/>
  <c r="G22" i="4"/>
  <c r="J20" i="4"/>
  <c r="G20" i="4"/>
  <c r="G16" i="8" l="1"/>
  <c r="G18" i="8"/>
  <c r="L16" i="8"/>
  <c r="M16" i="8" s="1"/>
  <c r="G16" i="4" l="1"/>
  <c r="J16" i="4"/>
</calcChain>
</file>

<file path=xl/sharedStrings.xml><?xml version="1.0" encoding="utf-8"?>
<sst xmlns="http://schemas.openxmlformats.org/spreadsheetml/2006/main" count="406" uniqueCount="143">
  <si>
    <t>Інформація про виконання результативних показників, що характеризують ввиконання бюджетної програми</t>
  </si>
  <si>
    <t>(найменування головного розпорядника коштів обласного бюджету)</t>
  </si>
  <si>
    <t>№ з/п</t>
  </si>
  <si>
    <t>Показники</t>
  </si>
  <si>
    <t>Затверджено паспортом бюджетної програми</t>
  </si>
  <si>
    <t>Разом</t>
  </si>
  <si>
    <t>Виконано за звітний період</t>
  </si>
  <si>
    <t>Відхилення</t>
  </si>
  <si>
    <t>затрат</t>
  </si>
  <si>
    <t xml:space="preserve">продукту </t>
  </si>
  <si>
    <t>ефективності</t>
  </si>
  <si>
    <t>якості</t>
  </si>
  <si>
    <t>КПКВК МБ</t>
  </si>
  <si>
    <t xml:space="preserve">(код програмної класифікації видатків </t>
  </si>
  <si>
    <t>(назва бюджетної програми)</t>
  </si>
  <si>
    <t>тис. грн</t>
  </si>
  <si>
    <t>кошторис витрат</t>
  </si>
  <si>
    <t>од.</t>
  </si>
  <si>
    <t>проектно-кошторисна документація</t>
  </si>
  <si>
    <t>кошторис витрат, проектно-кошторисна документація</t>
  </si>
  <si>
    <t>%</t>
  </si>
  <si>
    <t xml:space="preserve">Спеці-альний фонд </t>
  </si>
  <si>
    <t>Од. вимиру</t>
  </si>
  <si>
    <t>та кредитування бюджету)</t>
  </si>
  <si>
    <t>Видатки на обслуговування будинку-готелю офіційних делегацій</t>
  </si>
  <si>
    <t>Експлуатаційні видатки на утримання будинку-готелю офіційних делегацій</t>
  </si>
  <si>
    <t>кількість одиниць персоналу</t>
  </si>
  <si>
    <t>площа будинку-готелю офіційних делегацій</t>
  </si>
  <si>
    <t>кв. м</t>
  </si>
  <si>
    <t>штатний розпис</t>
  </si>
  <si>
    <t>Середні витрати на утримання 1 штатної одиниці</t>
  </si>
  <si>
    <t>Видатки на обслуговування адмінбудівлі</t>
  </si>
  <si>
    <t>Експлуатаційні видатки на утримання адмінбудівлі</t>
  </si>
  <si>
    <t>Видатки на поточний ремонт адмінбудівлі</t>
  </si>
  <si>
    <t>площа для проведення поточного ремонту адмінбудівлі</t>
  </si>
  <si>
    <t>ос.</t>
  </si>
  <si>
    <t>шт.</t>
  </si>
  <si>
    <t>Середні витрати на поточний ремонт 1 кв. м адмінбудівлі</t>
  </si>
  <si>
    <t>кошторис витрат, шт. розпис</t>
  </si>
  <si>
    <t>кошторис витрат, план-схема</t>
  </si>
  <si>
    <t>Рівень готовності проекту</t>
  </si>
  <si>
    <t>Додаток 2</t>
  </si>
  <si>
    <t>Інформація про виконання результативних показників, що характеризують виконання бюджетної програми</t>
  </si>
  <si>
    <t>Од. виміру</t>
  </si>
  <si>
    <t>Джерело інформації</t>
  </si>
  <si>
    <t xml:space="preserve">Інша діяльність у сфері житлово-комунального господарства </t>
  </si>
  <si>
    <t xml:space="preserve">Середні витрати на утримання 
1 штатної одиниці
</t>
  </si>
  <si>
    <t xml:space="preserve">Середні витрати на утримання 
1 кв. м будинку-готелю
</t>
  </si>
  <si>
    <t>Рівень фактичної вартості послуг на обслуговування  будинку-готелю  до запланованої вартості послуг на обслуговування  будинку-готелю</t>
  </si>
  <si>
    <t xml:space="preserve">Рівень фактичної вартості експлуатаційних послуг на утримання будинку-готелю офіційних делегацій  до запланованої вартості  експлуатаційних послуг на утримання будинку-готелю </t>
  </si>
  <si>
    <t>площа адмінбудівлі</t>
  </si>
  <si>
    <t>Середні витрати на утримання 1 кв. м адмінбудівлі</t>
  </si>
  <si>
    <t>Рівень фактичної вартості послуг на обслуговування адмінбудівлі до запланованої вартості послуг</t>
  </si>
  <si>
    <t>Рівень фактичної вартості експлуатаційних послуг на утримання адмінбудівлі до запланованої вартості експлуатаційних послуг</t>
  </si>
  <si>
    <t>штатний розпис, кошторис витрат</t>
  </si>
  <si>
    <t>Кількість одиниць персоналу комунальної установи з капітального будівництва та експлуатації Херсонської обласної ради</t>
  </si>
  <si>
    <t xml:space="preserve">Природоохоронні заходи за рахунок цільових фондів </t>
  </si>
  <si>
    <t>Середні витрати на утримання 1 штатної одиниці комунальної установи з капітального будівництва та експлуатації Херсонської обласної ради</t>
  </si>
  <si>
    <t>Загальний фонд</t>
  </si>
  <si>
    <r>
      <t xml:space="preserve">Завдання 1. </t>
    </r>
    <r>
      <rPr>
        <sz val="10"/>
        <color theme="1"/>
        <rFont val="Times New Roman"/>
        <family val="1"/>
        <charset val="204"/>
      </rPr>
      <t>Утримання будинку-готелю офіційних делегацій</t>
    </r>
    <r>
      <rPr>
        <b/>
        <sz val="10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</si>
  <si>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>Завдання 2</t>
    </r>
    <r>
      <rPr>
        <sz val="10"/>
        <color theme="1"/>
        <rFont val="Times New Roman"/>
        <family val="1"/>
        <charset val="204"/>
      </rPr>
      <t xml:space="preserve">. Забезпечення функціонування та приведення до належного стану будівель і об’єктів, що належать до спільної власності територіальних громад області (адмінбудівля по просп. Ушакова, 47, м.Херсон)
</t>
    </r>
  </si>
  <si>
    <t>тис.грн</t>
  </si>
  <si>
    <t>за 2019 рік</t>
  </si>
  <si>
    <t>Департамент розвитку територій Херсонської обласної державної адміністрації</t>
  </si>
  <si>
    <r>
      <t xml:space="preserve">Завдання 1. </t>
    </r>
    <r>
      <rPr>
        <sz val="10"/>
        <color theme="1"/>
        <rFont val="Times New Roman"/>
        <family val="1"/>
        <charset val="204"/>
      </rPr>
      <t>Розробка проекту будівництва споруд поверхневого водовідведення та талих вод з території смт Нова Маячка</t>
    </r>
    <r>
      <rPr>
        <b/>
        <sz val="10"/>
        <color theme="1"/>
        <rFont val="Times New Roman"/>
        <family val="1"/>
        <charset val="204"/>
      </rPr>
      <t xml:space="preserve">
</t>
    </r>
  </si>
  <si>
    <t>Обсяг видатків на розробку проекту будівництва споруд поверхневого водовідведення та талих вод з території                                 смт Нова Маячка</t>
  </si>
  <si>
    <t>Кількість виготовлених проектів для будівництва</t>
  </si>
  <si>
    <t>Середні витрати на виготовлення 1 проекту для будівництва</t>
  </si>
  <si>
    <t>Інша діяльність у сферіу сфері державного управління</t>
  </si>
  <si>
    <r>
      <rPr>
        <b/>
        <sz val="10"/>
        <color theme="1"/>
        <rFont val="Times New Roman"/>
        <family val="1"/>
        <charset val="204"/>
      </rPr>
      <t>Завдання 2</t>
    </r>
    <r>
      <rPr>
        <sz val="10"/>
        <color theme="1"/>
        <rFont val="Times New Roman"/>
        <family val="1"/>
        <charset val="204"/>
      </rPr>
      <t>. Технічне переоснащення діючого комерційного вузла обліку природного газу обладнанням дистанційної передачі даних на комерційному вузлу в котельні по вул. Гімназична, 5</t>
    </r>
  </si>
  <si>
    <t>проектно-кошторисна документація кошторис витрат</t>
  </si>
  <si>
    <t xml:space="preserve">проектно-кошторисна документація </t>
  </si>
  <si>
    <t>Видатки на технічне переоснащення діючого комерційного вузла обліку природного газу обладнанням дистанційної передачі даних на комерційному вузлу в котельні по                                                              вул. Гімназична, 5</t>
  </si>
  <si>
    <t>Кількість одиниць вузлів обліку, що потребують переоснащення</t>
  </si>
  <si>
    <t>Середні витрати на  переоснащення діючого вузла обліку природного газу</t>
  </si>
  <si>
    <t>Рівень готовності діючого вузла обліку природного газу після переоснащення</t>
  </si>
  <si>
    <t>Видатки на заміну дверей в адмінбудівлі</t>
  </si>
  <si>
    <t>кількість дверей, що потребують заміни</t>
  </si>
  <si>
    <t>тех.паспорт</t>
  </si>
  <si>
    <t>Середні витрати на встановлення 1 дверей</t>
  </si>
  <si>
    <t>кошторис витрат, тех. паспорт</t>
  </si>
  <si>
    <t>Питома вага відремонтованої площі адмінбудівлі до площі адмінбудівлі, де заплановано поточний ремонт</t>
  </si>
  <si>
    <t>Питома вага замінених дверей до кількості дверей, які потребують заміни</t>
  </si>
  <si>
    <t xml:space="preserve">проектно-кошторисна документація 
акти виконаних робіт
</t>
  </si>
  <si>
    <t xml:space="preserve">проектно-кошторисна документація 
акти виконаних робіт
</t>
  </si>
  <si>
    <t xml:space="preserve">штатний розпис
кошторис витрат
</t>
  </si>
  <si>
    <t>кошторис витрат, звіт одержувача коштів</t>
  </si>
  <si>
    <t>Обсяг видатків на проведення незалежної експертної об'єктів спільної власності територіальних громад області, частина яких підлягає приватизації</t>
  </si>
  <si>
    <t xml:space="preserve">кількість проведених оцінок
</t>
  </si>
  <si>
    <t xml:space="preserve">Середні витрати на  проведення 1експертної оцінки </t>
  </si>
  <si>
    <t>питома вага кількості проведених незалежних експертних оцінок до кількості запланованих незалежних експертних оцінок</t>
  </si>
  <si>
    <r>
      <t xml:space="preserve">Завдання 1. </t>
    </r>
    <r>
      <rPr>
        <sz val="10"/>
        <color theme="1"/>
        <rFont val="Times New Roman"/>
        <family val="1"/>
        <charset val="204"/>
      </rPr>
      <t>Проведення незалежної експертної об'єктів спільної власності територіальних громад області, частина яких підлягає приватизації</t>
    </r>
  </si>
  <si>
    <t>перелік майна об’єктів спільної власності територіальних громад сіл, селищ, міст Херсонської області, які підлягають приватизації</t>
  </si>
  <si>
    <t xml:space="preserve">кошторис витрат,
перелік майна об’єктів спільної власності територіальних громад сіл, селищ, міст Херсонської області, які підлягають приватизації
</t>
  </si>
  <si>
    <t xml:space="preserve">перелік майна об’єктів спільної власності територіальних громад сіл, селищ, міст Херсонської області, які підлягають приватизації, 
акти наданих послуг
</t>
  </si>
  <si>
    <t xml:space="preserve">Будівництво інших об’єктів комунальної власності </t>
  </si>
  <si>
    <r>
      <t xml:space="preserve">Завдання 1. </t>
    </r>
    <r>
      <rPr>
        <sz val="10"/>
        <color theme="1"/>
        <rFont val="Times New Roman"/>
        <family val="1"/>
        <charset val="204"/>
      </rPr>
      <t>Будівництво автономних котелень</t>
    </r>
  </si>
  <si>
    <t>Будівельний об’єм автономної котельні для теплопостачання будівлі комунального вищого навчального закладу «Херсонське училище культури» Херсонської обласної ради та будівлі Херсонського обласного військового комісаріату за адресою: м.Херсон, вул. Преображенська, 20</t>
  </si>
  <si>
    <t xml:space="preserve">проектно-кошторисна документація 
експертний звіт
</t>
  </si>
  <si>
    <t xml:space="preserve">кошторис витрат, 
проектно-кошторисна документація 
експертний звіт
</t>
  </si>
  <si>
    <t xml:space="preserve">проектно-кошторисна документація, 
акти виконаних робіт, 
акт приймання-передачі основних засобів
</t>
  </si>
  <si>
    <t xml:space="preserve">середні витрати на будівництво 
1 куб.м. котельні для теплопостачання будівлі комунального вищого навчального закладу «Херсонське училище культури» Херсонської обласної ради та будівлі Херсонського обласного військового комісаріату за адресою: м.Херсон,                                                    вул. Преображенська, 20
</t>
  </si>
  <si>
    <t xml:space="preserve">рівень готовності будівництва автономної котельні для теплопостачання будівлі комунального вищого навчального закладу «Херсонське училище культури» Херсонської обласної ради та будівлі Херсонського обласного військового комісаріату за адресою: м.Херсон,                                        вул. Преображенська, 20
</t>
  </si>
  <si>
    <t>рівень готовності будівництва автономної котельні для теплопостачання будівлі Херсонського обласного краєзнавчого музею за адресою: м. Херсон,                                                          вул. Театральна, 1</t>
  </si>
  <si>
    <t>середні витрати на будівництво 1 куб.м. котельні для теплопостачання будівлі Херсонського обласного краєзнавчого музею за адресою: м. Херсон,                                                           вул. Театральна, 1</t>
  </si>
  <si>
    <t>видатки на будівництво автономної котельні для теплопостачання будівлі комунального вищого навчального закладу «Херсонське училище культури» Херсонської обласної ради та будівлі Херсонського обласного військового комісаріату за адресою: м.Херсон,                                                                                    вул. Преображенська, 20</t>
  </si>
  <si>
    <t>видатки на будівництво автономної котельні для теплопостачання будівлі Херсонського обласного краєзнавчого музею за адресою: м.Херсон,                                                                                               вул. Театральна, 1</t>
  </si>
  <si>
    <r>
      <t xml:space="preserve">Завдання 1. </t>
    </r>
    <r>
      <rPr>
        <sz val="10"/>
        <color theme="1"/>
        <rFont val="Times New Roman"/>
        <family val="1"/>
        <charset val="204"/>
      </rPr>
      <t>Реконструкція систем теплопостачання будівель</t>
    </r>
  </si>
  <si>
    <t>Рівень готовності системи теплопостачання після реконструкції</t>
  </si>
  <si>
    <t>м</t>
  </si>
  <si>
    <t xml:space="preserve">проектно-кошторисна документація, 
акти виконаних робіт, 
акт приймання відремонтованих, реконструйованих та модернізованих об’єктів
</t>
  </si>
  <si>
    <t>Середні витрати на 1 м реконструкції системи теплопостачання</t>
  </si>
  <si>
    <t xml:space="preserve">Загальна протяжність реконструйованих теплових мереж у двотрубному вирахуванні системи теплопостачання  будівлі Херсонського обласного краєзнавчого музею за адресою: м. Херсон, вул. Театральна, 5 та будівлі комунального закладу «Центр науково-технічної творчості учнівської молоді» Херсонської обласної ради за адресою: м. Херсон, 
просп. Ушакова, 27 
</t>
  </si>
  <si>
    <t xml:space="preserve">Видатки на реконструкцію системи теплопостачання  будівлі Херсонського обласного краєзнавчого музею за адресою: м. Херсон, вул. Театральна, 5 та будівлі комунального закладу «Центр науково-технічної творчості учнівської молоді» Херсонської обласної ради за адресою: м.Херсон, просп. Ушакова, 27
</t>
  </si>
  <si>
    <t>середні витрати на             1 м реконструкції системи теплопостачання</t>
  </si>
  <si>
    <t>Будівельний об’єм автономної котельні для теплопостачання будівлі Херсонського обласного краєзнавчого музею за адресою: м. Херсон,                                             вул. Театральна, 1</t>
  </si>
  <si>
    <t xml:space="preserve">Співфінансування інвестиційних проектів, що реалізуються за рахунок 
коштів державного фонду регіонального розвитку 
 </t>
  </si>
  <si>
    <t>Завдання 1.Реконструкція об’єктів, що реалізуються за державною програмою Державний фонд регіонального розвитку,  за рахунок коштів співфінансування з місцевих бюджетів</t>
  </si>
  <si>
    <t xml:space="preserve">Обсяг видатків на реконструкцію об’єкту «Каналізаційні очисні споруди в м.Генічеську– реконструкція» </t>
  </si>
  <si>
    <t>Обсяг видатків на реконструкцію об’єкту «Каналізаційна система смт Нижні Сірогози– реконструкція»</t>
  </si>
  <si>
    <t>Обсяг видатків на реконструкцію об’єкту «Водогони водозабору "Сокіл" в м.Новій Каховці – реконструкція»</t>
  </si>
  <si>
    <t>Кількість  побудованих повітродувних станцій по об’єкту  «Каналізаційні очисні споруди в м.Генічеську – реконструкція»</t>
  </si>
  <si>
    <t>Виконання супровідних послуг з технічного та авторського наглядів по об’єкту  «Каналізаційна система смт Нижні Сірогози – реконструкція»</t>
  </si>
  <si>
    <t>Обсяг реконструкції об’єкту  «Водогони водозабору "Сокіл" в м.Новій Каховці – реконструкція»</t>
  </si>
  <si>
    <t>Середні витрати на будівництво повітродувних станцій по об’єкту  «Каналізаційні очисні споруди в м.Генічеську – реконструкція»</t>
  </si>
  <si>
    <t>середні витрати на 1 м реконструкції об’єкту  «Водогони водозабору "Сокіл" в м.Новій Каховці – реконструкція»</t>
  </si>
  <si>
    <t>посл.</t>
  </si>
  <si>
    <t>рівень готовності об’єкту «Каналізаційні очисні споруди в м.Генічеську – реконструкція»</t>
  </si>
  <si>
    <t>рівень готовності об’єкту «Каналізаційна система смт Нижні Сірогози – реконструкція»</t>
  </si>
  <si>
    <t>рівень готовності об’єкту «Водогони водозабору "Сокіл" в м.Новій Каховці– реконструкція»</t>
  </si>
  <si>
    <t xml:space="preserve">проектно-кошторисна документація
акти виконаних робіт 
</t>
  </si>
  <si>
    <t>Середні витрати на супровідні послуги з технічного та авторського наглядів  по об’єкту  «Каналізаційна система смт Нижні Сірогози – реконструкція»</t>
  </si>
  <si>
    <t>Інші заходи, пов’язані з економічною діяльністю</t>
  </si>
  <si>
    <t xml:space="preserve">Завдання 1. Фінансова підтримка комунальних підприємств
</t>
  </si>
  <si>
    <t xml:space="preserve">Видатки на допомогу щодо забезпечення здійснення відповідних заходів та вчинення необхідних дій при проведенні процедури з припинення юридичної особи шляхом ліквідації по обласному комунальному підприємству «Енергосервісна компанія» Херсонської обласної ради 
</t>
  </si>
  <si>
    <t>Кількість підприємств, яким передбачаються видатки на допомогу при здійсненні заходів з проведення процедури з припинення юридичної особи шляхом ліквідації</t>
  </si>
  <si>
    <t xml:space="preserve">Видатки на оплату видатків із заробітної плати та нарахувань на оплату праці по комунальній установі з капітального будівництва та експлуатації Херсонської обласної ради
</t>
  </si>
  <si>
    <t xml:space="preserve">Акт перевірки Головного управління ДФС у Херсонській обл., АР КРИМ та м.Севастополі щодо процедури припинення обласного комунального підприємства «Енергосервісна компанія» Херсонської обласної ради </t>
  </si>
  <si>
    <t xml:space="preserve">Середні витрати на здійснених заходів з проведення процедури з припинення юридичної особи шляхом ліквідації </t>
  </si>
  <si>
    <t xml:space="preserve">Рівень виконання заходів при проведенні процедури з припинення юридичної особи шляхом ліквідації </t>
  </si>
  <si>
    <t xml:space="preserve">Ліквідаційний баланс,
опис документів, що надаються юридичною особою для проведення реєстраційної дії «Державна реєстрація припинення юридичної особи в результаті ліквідації»
</t>
  </si>
  <si>
    <t xml:space="preserve">Рівень використання коштів  на фінансову підтримку на оплату видатків із заробітної плати та нарахувань на оплату праці до запланованих витрат </t>
  </si>
  <si>
    <t>Кошторис витрат,                    штатний розпис, звітність одержувача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</si>
</sst>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#,##0.000"/>
  </numFmts>
  <fonts count="16" x14ac:knownFonts="1">
    <font>
      <sz val="11"/>
      <color theme="1"/>
      <name val="Times New Roman"/>
      <family val="2"/>
      <charset val="204"/>
      <scheme val="minor"/>
    </font>
    <font>
      <sz val="9"/>
      <color theme="1"/>
      <name val="Times New Roman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  <scheme val="minor"/>
    </font>
    <font>
      <sz val="10"/>
      <color theme="1"/>
      <name val="Times New Roman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6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" fontId="3" fillId="0" borderId="8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/>
    <xf numFmtId="164" fontId="6" fillId="0" borderId="8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top"/>
    </xf>
    <xf numFmtId="0" fontId="3" fillId="0" borderId="3" xfId="0" applyFont="1" applyBorder="1"/>
    <xf numFmtId="0" fontId="6" fillId="0" borderId="5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/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167" fontId="6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5" fillId="0" borderId="8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67" fontId="11" fillId="0" borderId="5" xfId="1" applyNumberFormat="1" applyFont="1" applyBorder="1" applyAlignment="1">
      <alignment horizontal="center" vertical="top" wrapText="1"/>
    </xf>
    <xf numFmtId="167" fontId="6" fillId="0" borderId="8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3" sqref="C3:K3"/>
    </sheetView>
  </sheetViews>
  <sheetFormatPr defaultRowHeight="15" x14ac:dyDescent="0.25"/>
  <cols>
    <col min="1" max="1" width="3.5703125" customWidth="1"/>
    <col min="2" max="2" width="33.28515625" customWidth="1"/>
    <col min="3" max="3" width="9.140625" customWidth="1"/>
    <col min="4" max="4" width="14.28515625" customWidth="1"/>
    <col min="5" max="5" width="10" customWidth="1"/>
    <col min="6" max="6" width="7" customWidth="1"/>
    <col min="7" max="7" width="8.42578125" customWidth="1"/>
    <col min="8" max="8" width="9.28515625" customWidth="1"/>
    <col min="9" max="9" width="7.42578125" customWidth="1"/>
    <col min="10" max="10" width="6.5703125" customWidth="1"/>
    <col min="11" max="11" width="9.5703125" customWidth="1"/>
    <col min="12" max="12" width="7.7109375" customWidth="1"/>
    <col min="13" max="13" width="9.7109375" customWidth="1"/>
  </cols>
  <sheetData>
    <row r="1" spans="1:13" x14ac:dyDescent="0.25">
      <c r="L1" s="109" t="s">
        <v>41</v>
      </c>
      <c r="M1" s="109"/>
    </row>
    <row r="2" spans="1:13" ht="42.75" customHeight="1" x14ac:dyDescent="0.25">
      <c r="A2" s="4"/>
      <c r="B2" s="4"/>
      <c r="C2" s="110" t="s">
        <v>42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42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24.75" customHeight="1" x14ac:dyDescent="0.25">
      <c r="A5" s="4"/>
      <c r="B5" s="4"/>
      <c r="C5" s="66"/>
      <c r="D5" s="66"/>
      <c r="E5" s="113" t="s">
        <v>62</v>
      </c>
      <c r="F5" s="113"/>
      <c r="G5" s="113"/>
      <c r="H5" s="66"/>
      <c r="I5" s="66"/>
      <c r="J5" s="66"/>
      <c r="K5" s="66"/>
      <c r="L5" s="4"/>
      <c r="M5" s="4"/>
    </row>
    <row r="6" spans="1:13" ht="15.75" customHeight="1" x14ac:dyDescent="0.25">
      <c r="A6" s="4"/>
      <c r="B6" s="4"/>
      <c r="C6" s="66"/>
      <c r="D6" s="66"/>
      <c r="E6" s="66"/>
      <c r="F6" s="66"/>
      <c r="G6" s="66"/>
      <c r="H6" s="66"/>
      <c r="I6" s="66"/>
      <c r="J6" s="66"/>
      <c r="K6" s="66"/>
      <c r="L6" s="4"/>
      <c r="M6" s="4"/>
    </row>
    <row r="7" spans="1:13" ht="15.75" customHeight="1" x14ac:dyDescent="0.25">
      <c r="A7" s="114" t="s">
        <v>12</v>
      </c>
      <c r="B7" s="114"/>
      <c r="C7" s="65">
        <v>1210180</v>
      </c>
      <c r="D7" s="6"/>
      <c r="E7" s="111" t="s">
        <v>68</v>
      </c>
      <c r="F7" s="111"/>
      <c r="G7" s="111"/>
      <c r="H7" s="111"/>
      <c r="I7" s="111"/>
      <c r="J7" s="111"/>
      <c r="K7" s="111"/>
      <c r="L7" s="111"/>
      <c r="M7" s="4"/>
    </row>
    <row r="8" spans="1:13" ht="12.75" customHeight="1" x14ac:dyDescent="0.25">
      <c r="A8" s="96" t="s">
        <v>13</v>
      </c>
      <c r="B8" s="96"/>
      <c r="C8" s="96"/>
      <c r="D8" s="66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66"/>
      <c r="E9" s="66"/>
      <c r="F9" s="66"/>
      <c r="G9" s="66"/>
      <c r="H9" s="66"/>
      <c r="I9" s="66"/>
      <c r="J9" s="66"/>
      <c r="K9" s="66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8.5" customHeight="1" x14ac:dyDescent="0.25">
      <c r="A11" s="99" t="s">
        <v>2</v>
      </c>
      <c r="B11" s="101" t="s">
        <v>3</v>
      </c>
      <c r="C11" s="99" t="s">
        <v>43</v>
      </c>
      <c r="D11" s="99" t="s">
        <v>44</v>
      </c>
      <c r="E11" s="103" t="s">
        <v>4</v>
      </c>
      <c r="F11" s="104"/>
      <c r="G11" s="105"/>
      <c r="H11" s="106" t="s">
        <v>6</v>
      </c>
      <c r="I11" s="107"/>
      <c r="J11" s="108"/>
      <c r="K11" s="106" t="s">
        <v>7</v>
      </c>
      <c r="L11" s="107"/>
      <c r="M11" s="108"/>
    </row>
    <row r="12" spans="1:13" ht="36" x14ac:dyDescent="0.25">
      <c r="A12" s="100"/>
      <c r="B12" s="102"/>
      <c r="C12" s="100"/>
      <c r="D12" s="100"/>
      <c r="E12" s="17" t="s">
        <v>58</v>
      </c>
      <c r="F12" s="17" t="s">
        <v>21</v>
      </c>
      <c r="G12" s="18" t="s">
        <v>5</v>
      </c>
      <c r="H12" s="17" t="s">
        <v>58</v>
      </c>
      <c r="I12" s="17" t="s">
        <v>21</v>
      </c>
      <c r="J12" s="18" t="s">
        <v>5</v>
      </c>
      <c r="K12" s="17" t="s">
        <v>58</v>
      </c>
      <c r="L12" s="17" t="s">
        <v>21</v>
      </c>
      <c r="M12" s="18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20.25" customHeight="1" x14ac:dyDescent="0.25">
      <c r="A14" s="86" t="s">
        <v>59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9">
        <v>1</v>
      </c>
      <c r="B15" s="89" t="s">
        <v>8</v>
      </c>
      <c r="C15" s="90"/>
      <c r="D15" s="90"/>
      <c r="E15" s="90"/>
      <c r="F15" s="84"/>
      <c r="G15" s="84"/>
      <c r="H15" s="84"/>
      <c r="I15" s="84"/>
      <c r="J15" s="84"/>
      <c r="K15" s="84"/>
      <c r="L15" s="84"/>
      <c r="M15" s="85"/>
    </row>
    <row r="16" spans="1:13" ht="31.5" customHeight="1" x14ac:dyDescent="0.25">
      <c r="A16" s="25"/>
      <c r="B16" s="12" t="s">
        <v>24</v>
      </c>
      <c r="C16" s="26" t="s">
        <v>15</v>
      </c>
      <c r="D16" s="3" t="s">
        <v>16</v>
      </c>
      <c r="E16" s="35">
        <v>125.42</v>
      </c>
      <c r="F16" s="2"/>
      <c r="G16" s="67">
        <f>E16+F16</f>
        <v>125.42</v>
      </c>
      <c r="H16" s="28">
        <v>119.711</v>
      </c>
      <c r="I16" s="28"/>
      <c r="J16" s="30">
        <f>H16+I16</f>
        <v>119.711</v>
      </c>
      <c r="K16" s="30">
        <f>H16-E16</f>
        <v>-5.7090000000000032</v>
      </c>
      <c r="L16" s="30"/>
      <c r="M16" s="30">
        <f>K16+L16</f>
        <v>-5.7090000000000032</v>
      </c>
    </row>
    <row r="17" spans="1:13" ht="29.25" customHeight="1" x14ac:dyDescent="0.25">
      <c r="A17" s="25"/>
      <c r="B17" s="12" t="s">
        <v>25</v>
      </c>
      <c r="C17" s="26" t="s">
        <v>15</v>
      </c>
      <c r="D17" s="3" t="s">
        <v>16</v>
      </c>
      <c r="E17" s="53">
        <v>456.18</v>
      </c>
      <c r="F17" s="53"/>
      <c r="G17" s="53">
        <f>E17+F17</f>
        <v>456.18</v>
      </c>
      <c r="H17" s="21">
        <v>392.36599999999999</v>
      </c>
      <c r="I17" s="68"/>
      <c r="J17" s="22">
        <f>H17+I17</f>
        <v>392.36599999999999</v>
      </c>
      <c r="K17" s="30">
        <f>H17-E17</f>
        <v>-63.814000000000021</v>
      </c>
      <c r="L17" s="30"/>
      <c r="M17" s="22">
        <f>K17+L17</f>
        <v>-63.814000000000021</v>
      </c>
    </row>
    <row r="18" spans="1:13" x14ac:dyDescent="0.25">
      <c r="A18" s="9">
        <v>2</v>
      </c>
      <c r="B18" s="83" t="s">
        <v>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x14ac:dyDescent="0.25">
      <c r="A19" s="9"/>
      <c r="B19" s="50" t="s">
        <v>26</v>
      </c>
      <c r="C19" s="3" t="s">
        <v>35</v>
      </c>
      <c r="D19" s="40" t="s">
        <v>29</v>
      </c>
      <c r="E19" s="21">
        <v>2</v>
      </c>
      <c r="F19" s="21"/>
      <c r="G19" s="51">
        <f>E19+F19</f>
        <v>2</v>
      </c>
      <c r="H19" s="21">
        <v>2</v>
      </c>
      <c r="I19" s="21"/>
      <c r="J19" s="21">
        <v>2</v>
      </c>
      <c r="K19" s="21"/>
      <c r="L19" s="21"/>
      <c r="M19" s="21"/>
    </row>
    <row r="20" spans="1:13" ht="25.5" x14ac:dyDescent="0.25">
      <c r="A20" s="8"/>
      <c r="B20" s="13" t="s">
        <v>27</v>
      </c>
      <c r="C20" s="11" t="s">
        <v>28</v>
      </c>
      <c r="D20" s="3" t="s">
        <v>78</v>
      </c>
      <c r="E20" s="21">
        <v>541.6</v>
      </c>
      <c r="F20" s="21"/>
      <c r="G20" s="54">
        <f>E20+F20</f>
        <v>541.6</v>
      </c>
      <c r="H20" s="21">
        <v>541.6</v>
      </c>
      <c r="I20" s="21"/>
      <c r="J20" s="60">
        <f>H20+I20</f>
        <v>541.6</v>
      </c>
      <c r="K20" s="38"/>
      <c r="L20" s="31"/>
      <c r="M20" s="51"/>
    </row>
    <row r="21" spans="1:13" x14ac:dyDescent="0.25">
      <c r="A21" s="9">
        <v>3</v>
      </c>
      <c r="B21" s="83" t="s">
        <v>10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30.75" customHeight="1" x14ac:dyDescent="0.25">
      <c r="A22" s="9"/>
      <c r="B22" s="40" t="s">
        <v>46</v>
      </c>
      <c r="C22" s="52" t="s">
        <v>15</v>
      </c>
      <c r="D22" s="3" t="s">
        <v>85</v>
      </c>
      <c r="E22" s="22">
        <v>62.71</v>
      </c>
      <c r="F22" s="69"/>
      <c r="G22" s="53">
        <f>E22+F22</f>
        <v>62.71</v>
      </c>
      <c r="H22" s="22">
        <v>59.856000000000002</v>
      </c>
      <c r="I22" s="69"/>
      <c r="J22" s="72">
        <f>H22+I22</f>
        <v>59.856000000000002</v>
      </c>
      <c r="K22" s="22">
        <f>H22-E22</f>
        <v>-2.8539999999999992</v>
      </c>
      <c r="L22" s="69"/>
      <c r="M22" s="53">
        <f>K22+L22</f>
        <v>-2.8539999999999992</v>
      </c>
    </row>
    <row r="23" spans="1:13" ht="29.25" customHeight="1" x14ac:dyDescent="0.25">
      <c r="A23" s="8"/>
      <c r="B23" s="12" t="s">
        <v>47</v>
      </c>
      <c r="C23" s="52" t="s">
        <v>15</v>
      </c>
      <c r="D23" s="3" t="s">
        <v>85</v>
      </c>
      <c r="E23" s="3">
        <v>0.84199999999999997</v>
      </c>
      <c r="F23" s="3"/>
      <c r="G23" s="53">
        <f>E23+F23</f>
        <v>0.84199999999999997</v>
      </c>
      <c r="H23" s="3">
        <v>0.72399999999999998</v>
      </c>
      <c r="I23" s="3"/>
      <c r="J23" s="53">
        <f>H23+I23</f>
        <v>0.72399999999999998</v>
      </c>
      <c r="K23" s="3">
        <f>H23-E23</f>
        <v>-0.11799999999999999</v>
      </c>
      <c r="L23" s="30"/>
      <c r="M23" s="53">
        <f>K23+L23</f>
        <v>-0.11799999999999999</v>
      </c>
    </row>
    <row r="24" spans="1:13" x14ac:dyDescent="0.25">
      <c r="A24" s="9">
        <v>4</v>
      </c>
      <c r="B24" s="83" t="s">
        <v>11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ht="56.25" customHeight="1" x14ac:dyDescent="0.25">
      <c r="A25" s="9"/>
      <c r="B25" s="12" t="s">
        <v>48</v>
      </c>
      <c r="C25" s="3" t="s">
        <v>20</v>
      </c>
      <c r="D25" s="3" t="s">
        <v>86</v>
      </c>
      <c r="E25" s="21">
        <v>100</v>
      </c>
      <c r="F25" s="21"/>
      <c r="G25" s="59">
        <f>E25+F25</f>
        <v>100</v>
      </c>
      <c r="H25" s="21">
        <v>95</v>
      </c>
      <c r="I25" s="21"/>
      <c r="J25" s="59">
        <f>H25+I25</f>
        <v>95</v>
      </c>
      <c r="K25" s="21">
        <f>H25-E25</f>
        <v>-5</v>
      </c>
      <c r="L25" s="21"/>
      <c r="M25" s="21">
        <f>K25</f>
        <v>-5</v>
      </c>
    </row>
    <row r="26" spans="1:13" ht="70.5" customHeight="1" x14ac:dyDescent="0.25">
      <c r="A26" s="8"/>
      <c r="B26" s="12" t="s">
        <v>49</v>
      </c>
      <c r="C26" s="3" t="s">
        <v>20</v>
      </c>
      <c r="D26" s="3" t="s">
        <v>86</v>
      </c>
      <c r="E26" s="21">
        <v>100</v>
      </c>
      <c r="F26" s="21"/>
      <c r="G26" s="59">
        <f>E26+F26</f>
        <v>100</v>
      </c>
      <c r="H26" s="21">
        <v>86</v>
      </c>
      <c r="I26" s="21"/>
      <c r="J26" s="59">
        <f>H26+I26</f>
        <v>86</v>
      </c>
      <c r="K26" s="21">
        <f>H26-E26</f>
        <v>-14</v>
      </c>
      <c r="L26" s="21"/>
      <c r="M26" s="21">
        <f>K26+L26</f>
        <v>-14</v>
      </c>
    </row>
    <row r="27" spans="1:13" ht="29.25" customHeight="1" x14ac:dyDescent="0.25">
      <c r="A27" s="91" t="s">
        <v>69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ht="16.5" customHeight="1" x14ac:dyDescent="0.25">
      <c r="A28" s="9">
        <v>1</v>
      </c>
      <c r="B28" s="89" t="s">
        <v>8</v>
      </c>
      <c r="C28" s="90"/>
      <c r="D28" s="90"/>
      <c r="E28" s="90"/>
      <c r="F28" s="84"/>
      <c r="G28" s="84"/>
      <c r="H28" s="84"/>
      <c r="I28" s="84"/>
      <c r="J28" s="84"/>
      <c r="K28" s="84"/>
      <c r="L28" s="84"/>
      <c r="M28" s="85"/>
    </row>
    <row r="29" spans="1:13" ht="59.25" customHeight="1" x14ac:dyDescent="0.25">
      <c r="A29" s="25"/>
      <c r="B29" s="12" t="s">
        <v>72</v>
      </c>
      <c r="C29" s="3" t="s">
        <v>61</v>
      </c>
      <c r="D29" s="3" t="s">
        <v>16</v>
      </c>
      <c r="E29" s="21"/>
      <c r="F29" s="22">
        <v>35</v>
      </c>
      <c r="G29" s="22">
        <f>E29+F29</f>
        <v>35</v>
      </c>
      <c r="H29" s="21"/>
      <c r="I29" s="21">
        <v>32.387999999999998</v>
      </c>
      <c r="J29" s="22">
        <v>32.387999999999998</v>
      </c>
      <c r="K29" s="21"/>
      <c r="L29" s="22">
        <f>I29-F29</f>
        <v>-2.6120000000000019</v>
      </c>
      <c r="M29" s="22">
        <f>K29+L29</f>
        <v>-2.6120000000000019</v>
      </c>
    </row>
    <row r="30" spans="1:13" ht="18" customHeight="1" x14ac:dyDescent="0.25">
      <c r="A30" s="9">
        <v>2</v>
      </c>
      <c r="B30" s="83" t="s">
        <v>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ht="38.25" customHeight="1" x14ac:dyDescent="0.25">
      <c r="A31" s="25"/>
      <c r="B31" s="12" t="s">
        <v>73</v>
      </c>
      <c r="C31" s="3" t="s">
        <v>36</v>
      </c>
      <c r="D31" s="3" t="s">
        <v>71</v>
      </c>
      <c r="E31" s="21"/>
      <c r="F31" s="21">
        <v>1</v>
      </c>
      <c r="G31" s="32">
        <v>1</v>
      </c>
      <c r="H31" s="21"/>
      <c r="I31" s="21">
        <v>1</v>
      </c>
      <c r="J31" s="32">
        <v>1</v>
      </c>
      <c r="K31" s="21"/>
      <c r="L31" s="21"/>
      <c r="M31" s="21"/>
    </row>
    <row r="32" spans="1:13" ht="15" customHeight="1" x14ac:dyDescent="0.25">
      <c r="A32" s="9">
        <v>3</v>
      </c>
      <c r="B32" s="83" t="s">
        <v>10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51.75" customHeight="1" x14ac:dyDescent="0.25">
      <c r="A33" s="25"/>
      <c r="B33" s="12" t="s">
        <v>74</v>
      </c>
      <c r="C33" s="3" t="s">
        <v>61</v>
      </c>
      <c r="D33" s="3" t="s">
        <v>70</v>
      </c>
      <c r="E33" s="21"/>
      <c r="F33" s="22">
        <v>35</v>
      </c>
      <c r="G33" s="22">
        <v>35</v>
      </c>
      <c r="H33" s="21"/>
      <c r="I33" s="21">
        <v>32.387999999999998</v>
      </c>
      <c r="J33" s="22">
        <v>32.387999999999998</v>
      </c>
      <c r="K33" s="21"/>
      <c r="L33" s="22">
        <f>I33-F33</f>
        <v>-2.6120000000000019</v>
      </c>
      <c r="M33" s="22">
        <f>K33+L33</f>
        <v>-2.6120000000000019</v>
      </c>
    </row>
    <row r="34" spans="1:13" ht="17.25" customHeight="1" x14ac:dyDescent="0.25">
      <c r="A34" s="9">
        <v>4</v>
      </c>
      <c r="B34" s="83" t="s">
        <v>11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47.25" customHeight="1" x14ac:dyDescent="0.25">
      <c r="A35" s="8"/>
      <c r="B35" s="12" t="s">
        <v>75</v>
      </c>
      <c r="C35" s="3" t="s">
        <v>20</v>
      </c>
      <c r="D35" s="3" t="s">
        <v>70</v>
      </c>
      <c r="E35" s="21"/>
      <c r="F35" s="21">
        <v>100</v>
      </c>
      <c r="G35" s="32">
        <v>100</v>
      </c>
      <c r="H35" s="21"/>
      <c r="I35" s="21">
        <v>100</v>
      </c>
      <c r="J35" s="32">
        <v>100</v>
      </c>
      <c r="K35" s="21"/>
      <c r="L35" s="21"/>
      <c r="M35" s="21"/>
    </row>
    <row r="36" spans="1:13" ht="30.75" customHeight="1" x14ac:dyDescent="0.25">
      <c r="A36" s="91" t="s">
        <v>60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x14ac:dyDescent="0.25">
      <c r="A37" s="8">
        <v>1</v>
      </c>
      <c r="B37" s="8" t="s">
        <v>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33"/>
      <c r="B38" s="44" t="s">
        <v>31</v>
      </c>
      <c r="C38" s="55" t="s">
        <v>15</v>
      </c>
      <c r="D38" s="57" t="s">
        <v>16</v>
      </c>
      <c r="E38" s="45">
        <v>378.6</v>
      </c>
      <c r="F38" s="45"/>
      <c r="G38" s="45">
        <v>378.6</v>
      </c>
      <c r="H38" s="45">
        <v>377.84699999999998</v>
      </c>
      <c r="I38" s="45"/>
      <c r="J38" s="45">
        <v>377.84699999999998</v>
      </c>
      <c r="K38" s="45">
        <f>H38-E38</f>
        <v>-0.75300000000004275</v>
      </c>
      <c r="L38" s="45"/>
      <c r="M38" s="45">
        <f>J38-G38</f>
        <v>-0.75300000000004275</v>
      </c>
    </row>
    <row r="39" spans="1:13" ht="24" x14ac:dyDescent="0.25">
      <c r="A39" s="33"/>
      <c r="B39" s="41" t="s">
        <v>32</v>
      </c>
      <c r="C39" s="55" t="s">
        <v>15</v>
      </c>
      <c r="D39" s="57" t="s">
        <v>16</v>
      </c>
      <c r="E39" s="45">
        <v>560.00599999999997</v>
      </c>
      <c r="F39" s="45"/>
      <c r="G39" s="45">
        <f>E39+F39</f>
        <v>560.00599999999997</v>
      </c>
      <c r="H39" s="45">
        <v>557.94500000000005</v>
      </c>
      <c r="I39" s="45"/>
      <c r="J39" s="45">
        <v>557.94500000000005</v>
      </c>
      <c r="K39" s="45">
        <f>H39-E39</f>
        <v>-2.0609999999999218</v>
      </c>
      <c r="L39" s="45"/>
      <c r="M39" s="45">
        <f>J39-G39</f>
        <v>-2.0609999999999218</v>
      </c>
    </row>
    <row r="40" spans="1:13" x14ac:dyDescent="0.25">
      <c r="A40" s="33"/>
      <c r="B40" s="56" t="s">
        <v>33</v>
      </c>
      <c r="C40" s="55" t="s">
        <v>15</v>
      </c>
      <c r="D40" s="57" t="s">
        <v>16</v>
      </c>
      <c r="E40" s="45">
        <v>393.42200000000003</v>
      </c>
      <c r="F40" s="45"/>
      <c r="G40" s="45">
        <f>E40+F40</f>
        <v>393.42200000000003</v>
      </c>
      <c r="H40" s="45">
        <v>392.85700000000003</v>
      </c>
      <c r="I40" s="45"/>
      <c r="J40" s="45">
        <f>H40+I40</f>
        <v>392.85700000000003</v>
      </c>
      <c r="K40" s="45">
        <f>H40-E40</f>
        <v>-0.56499999999999773</v>
      </c>
      <c r="L40" s="45"/>
      <c r="M40" s="45">
        <f>J40-G40</f>
        <v>-0.56499999999999773</v>
      </c>
    </row>
    <row r="41" spans="1:13" x14ac:dyDescent="0.25">
      <c r="A41" s="33"/>
      <c r="B41" s="56" t="s">
        <v>76</v>
      </c>
      <c r="C41" s="55" t="s">
        <v>15</v>
      </c>
      <c r="D41" s="57" t="s">
        <v>16</v>
      </c>
      <c r="E41" s="45">
        <v>183.77199999999999</v>
      </c>
      <c r="F41" s="45"/>
      <c r="G41" s="45">
        <v>183.77199999999999</v>
      </c>
      <c r="H41" s="45">
        <v>183.77199999999999</v>
      </c>
      <c r="I41" s="45"/>
      <c r="J41" s="45">
        <v>183.77199999999999</v>
      </c>
      <c r="K41" s="45"/>
      <c r="L41" s="45"/>
      <c r="M41" s="45"/>
    </row>
    <row r="42" spans="1:13" x14ac:dyDescent="0.25">
      <c r="A42" s="33">
        <v>2</v>
      </c>
      <c r="B42" s="33" t="s">
        <v>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25">
      <c r="A43" s="43"/>
      <c r="B43" s="44" t="s">
        <v>26</v>
      </c>
      <c r="C43" s="43" t="s">
        <v>35</v>
      </c>
      <c r="D43" s="43" t="s">
        <v>29</v>
      </c>
      <c r="E43" s="43">
        <v>6.75</v>
      </c>
      <c r="F43" s="43"/>
      <c r="G43" s="43">
        <v>6.75</v>
      </c>
      <c r="H43" s="43">
        <v>6.75</v>
      </c>
      <c r="I43" s="43"/>
      <c r="J43" s="43">
        <v>6.75</v>
      </c>
      <c r="K43" s="43"/>
      <c r="L43" s="43"/>
      <c r="M43" s="43"/>
    </row>
    <row r="44" spans="1:13" x14ac:dyDescent="0.25">
      <c r="A44" s="43"/>
      <c r="B44" s="44" t="s">
        <v>50</v>
      </c>
      <c r="C44" s="43" t="s">
        <v>28</v>
      </c>
      <c r="D44" s="43" t="s">
        <v>78</v>
      </c>
      <c r="E44" s="43">
        <v>5555</v>
      </c>
      <c r="F44" s="43"/>
      <c r="G44" s="43">
        <v>5555</v>
      </c>
      <c r="H44" s="43">
        <v>5555</v>
      </c>
      <c r="I44" s="43"/>
      <c r="J44" s="43">
        <v>5555</v>
      </c>
      <c r="K44" s="43"/>
      <c r="L44" s="43"/>
      <c r="M44" s="43"/>
    </row>
    <row r="45" spans="1:13" ht="36" x14ac:dyDescent="0.25">
      <c r="A45" s="43"/>
      <c r="B45" s="44" t="s">
        <v>34</v>
      </c>
      <c r="C45" s="43" t="s">
        <v>28</v>
      </c>
      <c r="D45" s="43" t="s">
        <v>18</v>
      </c>
      <c r="E45" s="43">
        <v>406</v>
      </c>
      <c r="F45" s="43"/>
      <c r="G45" s="43">
        <v>406</v>
      </c>
      <c r="H45" s="43">
        <v>406</v>
      </c>
      <c r="I45" s="43"/>
      <c r="J45" s="43">
        <v>406</v>
      </c>
      <c r="K45" s="43"/>
      <c r="L45" s="43"/>
      <c r="M45" s="43"/>
    </row>
    <row r="46" spans="1:13" ht="36" x14ac:dyDescent="0.25">
      <c r="A46" s="43"/>
      <c r="B46" s="44" t="s">
        <v>77</v>
      </c>
      <c r="C46" s="43" t="s">
        <v>36</v>
      </c>
      <c r="D46" s="43" t="s">
        <v>18</v>
      </c>
      <c r="E46" s="43">
        <v>10</v>
      </c>
      <c r="F46" s="43"/>
      <c r="G46" s="43">
        <v>10</v>
      </c>
      <c r="H46" s="43">
        <v>10</v>
      </c>
      <c r="I46" s="43"/>
      <c r="J46" s="43">
        <v>10</v>
      </c>
      <c r="K46" s="43"/>
      <c r="L46" s="43"/>
      <c r="M46" s="43"/>
    </row>
    <row r="47" spans="1:13" x14ac:dyDescent="0.25">
      <c r="A47" s="43">
        <v>3</v>
      </c>
      <c r="B47" s="44" t="s">
        <v>10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24" x14ac:dyDescent="0.25">
      <c r="A48" s="43"/>
      <c r="B48" s="44" t="s">
        <v>30</v>
      </c>
      <c r="C48" s="43" t="s">
        <v>15</v>
      </c>
      <c r="D48" s="43" t="s">
        <v>38</v>
      </c>
      <c r="E48" s="43">
        <v>56.088999999999999</v>
      </c>
      <c r="F48" s="43"/>
      <c r="G48" s="43">
        <v>56.088999999999999</v>
      </c>
      <c r="H48" s="43">
        <v>55.976999999999997</v>
      </c>
      <c r="I48" s="43"/>
      <c r="J48" s="43">
        <v>55.976999999999997</v>
      </c>
      <c r="K48" s="43">
        <f>H48-E48</f>
        <v>-0.11200000000000188</v>
      </c>
      <c r="L48" s="43"/>
      <c r="M48" s="43">
        <f>J48-G48</f>
        <v>-0.11200000000000188</v>
      </c>
    </row>
    <row r="49" spans="1:13" ht="24" x14ac:dyDescent="0.25">
      <c r="A49" s="43"/>
      <c r="B49" s="44" t="s">
        <v>51</v>
      </c>
      <c r="C49" s="43" t="s">
        <v>15</v>
      </c>
      <c r="D49" s="43" t="s">
        <v>80</v>
      </c>
      <c r="E49" s="43">
        <v>0.10100000000000001</v>
      </c>
      <c r="F49" s="43"/>
      <c r="G49" s="43">
        <v>0.10100000000000001</v>
      </c>
      <c r="H49" s="57">
        <v>0.1</v>
      </c>
      <c r="I49" s="43"/>
      <c r="J49" s="57">
        <v>0.1</v>
      </c>
      <c r="K49" s="43">
        <f>H49-E49</f>
        <v>-1.0000000000000009E-3</v>
      </c>
      <c r="L49" s="43"/>
      <c r="M49" s="43">
        <f>J49-G49</f>
        <v>-1.0000000000000009E-3</v>
      </c>
    </row>
    <row r="50" spans="1:13" ht="48" x14ac:dyDescent="0.25">
      <c r="A50" s="43"/>
      <c r="B50" s="44" t="s">
        <v>37</v>
      </c>
      <c r="C50" s="43" t="s">
        <v>15</v>
      </c>
      <c r="D50" s="43" t="s">
        <v>19</v>
      </c>
      <c r="E50" s="43">
        <v>0.96899999999999997</v>
      </c>
      <c r="F50" s="43"/>
      <c r="G50" s="43">
        <v>0.96899999999999997</v>
      </c>
      <c r="H50" s="43">
        <v>0.96799999999999997</v>
      </c>
      <c r="I50" s="43"/>
      <c r="J50" s="43">
        <v>0.96799999999999997</v>
      </c>
      <c r="K50" s="43">
        <f>H50-E50</f>
        <v>-1.0000000000000009E-3</v>
      </c>
      <c r="L50" s="43"/>
      <c r="M50" s="43">
        <f>J50-G50</f>
        <v>-1.0000000000000009E-3</v>
      </c>
    </row>
    <row r="51" spans="1:13" ht="48" x14ac:dyDescent="0.25">
      <c r="A51" s="43"/>
      <c r="B51" s="44" t="s">
        <v>79</v>
      </c>
      <c r="C51" s="43"/>
      <c r="D51" s="43" t="s">
        <v>19</v>
      </c>
      <c r="E51" s="43">
        <v>18.376999999999999</v>
      </c>
      <c r="F51" s="43"/>
      <c r="G51" s="43">
        <v>18.376999999999999</v>
      </c>
      <c r="H51" s="43">
        <v>18.376999999999999</v>
      </c>
      <c r="I51" s="43"/>
      <c r="J51" s="43">
        <v>18.376999999999999</v>
      </c>
      <c r="K51" s="43"/>
      <c r="L51" s="43"/>
      <c r="M51" s="43"/>
    </row>
    <row r="52" spans="1:13" x14ac:dyDescent="0.25">
      <c r="A52" s="43">
        <v>4</v>
      </c>
      <c r="B52" s="44" t="s">
        <v>11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36" x14ac:dyDescent="0.25">
      <c r="A53" s="42"/>
      <c r="B53" s="44" t="s">
        <v>52</v>
      </c>
      <c r="C53" s="42" t="s">
        <v>20</v>
      </c>
      <c r="D53" s="43" t="s">
        <v>38</v>
      </c>
      <c r="E53" s="42">
        <v>100</v>
      </c>
      <c r="F53" s="42"/>
      <c r="G53" s="42">
        <v>100</v>
      </c>
      <c r="H53" s="42">
        <v>100</v>
      </c>
      <c r="I53" s="42"/>
      <c r="J53" s="42">
        <v>100</v>
      </c>
      <c r="K53" s="42"/>
      <c r="L53" s="42"/>
      <c r="M53" s="42"/>
    </row>
    <row r="54" spans="1:13" ht="48" x14ac:dyDescent="0.25">
      <c r="A54" s="42"/>
      <c r="B54" s="44" t="s">
        <v>53</v>
      </c>
      <c r="C54" s="42" t="s">
        <v>20</v>
      </c>
      <c r="D54" s="43" t="s">
        <v>39</v>
      </c>
      <c r="E54" s="42">
        <v>100</v>
      </c>
      <c r="F54" s="42"/>
      <c r="G54" s="42">
        <v>100</v>
      </c>
      <c r="H54" s="42">
        <v>99</v>
      </c>
      <c r="I54" s="42"/>
      <c r="J54" s="42">
        <v>99</v>
      </c>
      <c r="K54" s="42">
        <f>H54-E54</f>
        <v>-1</v>
      </c>
      <c r="L54" s="42"/>
      <c r="M54" s="42">
        <f>J54-G54</f>
        <v>-1</v>
      </c>
    </row>
    <row r="55" spans="1:13" ht="65.25" customHeight="1" x14ac:dyDescent="0.25">
      <c r="A55" s="55"/>
      <c r="B55" s="44" t="s">
        <v>81</v>
      </c>
      <c r="C55" s="42" t="s">
        <v>20</v>
      </c>
      <c r="D55" s="43" t="s">
        <v>83</v>
      </c>
      <c r="E55" s="42">
        <v>100</v>
      </c>
      <c r="F55" s="42"/>
      <c r="G55" s="42">
        <v>100</v>
      </c>
      <c r="H55" s="42">
        <v>100</v>
      </c>
      <c r="I55" s="42"/>
      <c r="J55" s="42">
        <v>100</v>
      </c>
      <c r="K55" s="42"/>
      <c r="L55" s="42"/>
      <c r="M55" s="42"/>
    </row>
    <row r="56" spans="1:13" ht="60.75" customHeight="1" x14ac:dyDescent="0.25">
      <c r="A56" s="33"/>
      <c r="B56" s="41" t="s">
        <v>82</v>
      </c>
      <c r="C56" s="42" t="s">
        <v>20</v>
      </c>
      <c r="D56" s="43" t="s">
        <v>84</v>
      </c>
      <c r="E56" s="58">
        <v>100</v>
      </c>
      <c r="F56" s="58"/>
      <c r="G56" s="58">
        <v>100</v>
      </c>
      <c r="H56" s="58">
        <v>100</v>
      </c>
      <c r="I56" s="58"/>
      <c r="J56" s="58">
        <v>100</v>
      </c>
      <c r="K56" s="75"/>
      <c r="L56" s="75"/>
      <c r="M56" s="75"/>
    </row>
  </sheetData>
  <mergeCells count="28">
    <mergeCell ref="A7:B7"/>
    <mergeCell ref="E7:L7"/>
    <mergeCell ref="L1:M1"/>
    <mergeCell ref="C2:K2"/>
    <mergeCell ref="C3:K3"/>
    <mergeCell ref="C4:K4"/>
    <mergeCell ref="E5:G5"/>
    <mergeCell ref="A8:C8"/>
    <mergeCell ref="E8:L8"/>
    <mergeCell ref="A9:C9"/>
    <mergeCell ref="A11:A12"/>
    <mergeCell ref="B11:B12"/>
    <mergeCell ref="C11:C12"/>
    <mergeCell ref="D11:D12"/>
    <mergeCell ref="E11:G11"/>
    <mergeCell ref="H11:J11"/>
    <mergeCell ref="K11:M11"/>
    <mergeCell ref="A36:M36"/>
    <mergeCell ref="A27:M27"/>
    <mergeCell ref="B28:M28"/>
    <mergeCell ref="B30:M30"/>
    <mergeCell ref="B32:M32"/>
    <mergeCell ref="B34:M34"/>
    <mergeCell ref="A14:M14"/>
    <mergeCell ref="B15:M15"/>
    <mergeCell ref="B18:M18"/>
    <mergeCell ref="B21:M21"/>
    <mergeCell ref="B24:M24"/>
  </mergeCells>
  <pageMargins left="0.70866141732283472" right="0.39370078740157483" top="0.3937007874015748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3" sqref="C3:K5"/>
    </sheetView>
  </sheetViews>
  <sheetFormatPr defaultRowHeight="15" x14ac:dyDescent="0.25"/>
  <cols>
    <col min="1" max="1" width="3.5703125" customWidth="1"/>
    <col min="2" max="2" width="33.28515625" customWidth="1"/>
    <col min="3" max="3" width="9.140625" customWidth="1"/>
    <col min="4" max="4" width="14.28515625" customWidth="1"/>
    <col min="5" max="5" width="10" customWidth="1"/>
    <col min="6" max="6" width="7" customWidth="1"/>
    <col min="7" max="7" width="8.42578125" customWidth="1"/>
    <col min="8" max="8" width="9.28515625" customWidth="1"/>
    <col min="9" max="9" width="7.42578125" customWidth="1"/>
    <col min="10" max="10" width="6.5703125" customWidth="1"/>
    <col min="11" max="11" width="9.5703125" customWidth="1"/>
    <col min="12" max="12" width="7.7109375" customWidth="1"/>
    <col min="13" max="13" width="9.7109375" customWidth="1"/>
  </cols>
  <sheetData>
    <row r="1" spans="1:13" x14ac:dyDescent="0.25">
      <c r="L1" s="109" t="s">
        <v>41</v>
      </c>
      <c r="M1" s="109"/>
    </row>
    <row r="2" spans="1:13" ht="42.75" customHeight="1" x14ac:dyDescent="0.25">
      <c r="A2" s="4"/>
      <c r="B2" s="4"/>
      <c r="C2" s="110" t="s">
        <v>42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42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24.75" customHeight="1" x14ac:dyDescent="0.25">
      <c r="A5" s="4"/>
      <c r="B5" s="4"/>
      <c r="C5" s="5"/>
      <c r="D5" s="5"/>
      <c r="E5" s="113" t="s">
        <v>62</v>
      </c>
      <c r="F5" s="113"/>
      <c r="G5" s="113"/>
      <c r="H5" s="5"/>
      <c r="I5" s="5"/>
      <c r="J5" s="5"/>
      <c r="K5" s="5"/>
      <c r="L5" s="4"/>
      <c r="M5" s="4"/>
    </row>
    <row r="6" spans="1:13" ht="15.75" customHeight="1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4"/>
      <c r="M6" s="4"/>
    </row>
    <row r="7" spans="1:13" ht="15.75" customHeight="1" x14ac:dyDescent="0.25">
      <c r="A7" s="114" t="s">
        <v>12</v>
      </c>
      <c r="B7" s="114"/>
      <c r="C7" s="62">
        <v>1216090</v>
      </c>
      <c r="D7" s="6"/>
      <c r="E7" s="111" t="s">
        <v>45</v>
      </c>
      <c r="F7" s="111"/>
      <c r="G7" s="111"/>
      <c r="H7" s="111"/>
      <c r="I7" s="111"/>
      <c r="J7" s="111"/>
      <c r="K7" s="111"/>
      <c r="L7" s="111"/>
      <c r="M7" s="4"/>
    </row>
    <row r="8" spans="1:13" ht="12.75" customHeight="1" x14ac:dyDescent="0.25">
      <c r="A8" s="96" t="s">
        <v>13</v>
      </c>
      <c r="B8" s="96"/>
      <c r="C8" s="96"/>
      <c r="D8" s="5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5"/>
      <c r="E9" s="5"/>
      <c r="F9" s="5"/>
      <c r="G9" s="5"/>
      <c r="H9" s="5"/>
      <c r="I9" s="5"/>
      <c r="J9" s="5"/>
      <c r="K9" s="5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8.5" customHeight="1" x14ac:dyDescent="0.25">
      <c r="A11" s="99" t="s">
        <v>2</v>
      </c>
      <c r="B11" s="101" t="s">
        <v>3</v>
      </c>
      <c r="C11" s="99" t="s">
        <v>43</v>
      </c>
      <c r="D11" s="99" t="s">
        <v>44</v>
      </c>
      <c r="E11" s="103" t="s">
        <v>4</v>
      </c>
      <c r="F11" s="104"/>
      <c r="G11" s="105"/>
      <c r="H11" s="106" t="s">
        <v>6</v>
      </c>
      <c r="I11" s="107"/>
      <c r="J11" s="108"/>
      <c r="K11" s="106" t="s">
        <v>7</v>
      </c>
      <c r="L11" s="107"/>
      <c r="M11" s="108"/>
    </row>
    <row r="12" spans="1:13" ht="36" x14ac:dyDescent="0.25">
      <c r="A12" s="100"/>
      <c r="B12" s="102"/>
      <c r="C12" s="100"/>
      <c r="D12" s="100"/>
      <c r="E12" s="17" t="s">
        <v>58</v>
      </c>
      <c r="F12" s="17" t="s">
        <v>21</v>
      </c>
      <c r="G12" s="18" t="s">
        <v>5</v>
      </c>
      <c r="H12" s="17" t="s">
        <v>58</v>
      </c>
      <c r="I12" s="17" t="s">
        <v>21</v>
      </c>
      <c r="J12" s="18" t="s">
        <v>5</v>
      </c>
      <c r="K12" s="17" t="s">
        <v>58</v>
      </c>
      <c r="L12" s="17" t="s">
        <v>21</v>
      </c>
      <c r="M12" s="18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20.25" customHeight="1" x14ac:dyDescent="0.25">
      <c r="A14" s="86" t="s">
        <v>91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9">
        <v>1</v>
      </c>
      <c r="B15" s="89" t="s">
        <v>8</v>
      </c>
      <c r="C15" s="90"/>
      <c r="D15" s="90"/>
      <c r="E15" s="90"/>
      <c r="F15" s="84"/>
      <c r="G15" s="84"/>
      <c r="H15" s="84"/>
      <c r="I15" s="84"/>
      <c r="J15" s="84"/>
      <c r="K15" s="84"/>
      <c r="L15" s="84"/>
      <c r="M15" s="85"/>
    </row>
    <row r="16" spans="1:13" ht="51" customHeight="1" x14ac:dyDescent="0.25">
      <c r="A16" s="25"/>
      <c r="B16" s="12" t="s">
        <v>87</v>
      </c>
      <c r="C16" s="26" t="s">
        <v>15</v>
      </c>
      <c r="D16" s="3" t="s">
        <v>16</v>
      </c>
      <c r="E16" s="35">
        <v>270</v>
      </c>
      <c r="F16" s="2"/>
      <c r="G16" s="67">
        <f>E16+F16</f>
        <v>270</v>
      </c>
      <c r="H16" s="28">
        <v>270</v>
      </c>
      <c r="I16" s="28"/>
      <c r="J16" s="30">
        <f>H16+I16</f>
        <v>270</v>
      </c>
      <c r="K16" s="30"/>
      <c r="L16" s="30"/>
      <c r="M16" s="30"/>
    </row>
    <row r="17" spans="1:13" x14ac:dyDescent="0.25">
      <c r="A17" s="9">
        <v>2</v>
      </c>
      <c r="B17" s="83" t="s">
        <v>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spans="1:13" ht="111.75" customHeight="1" x14ac:dyDescent="0.25">
      <c r="A18" s="9"/>
      <c r="B18" s="40" t="s">
        <v>88</v>
      </c>
      <c r="C18" s="3" t="s">
        <v>35</v>
      </c>
      <c r="D18" s="40" t="s">
        <v>92</v>
      </c>
      <c r="E18" s="21">
        <v>27</v>
      </c>
      <c r="F18" s="21"/>
      <c r="G18" s="51">
        <v>27</v>
      </c>
      <c r="H18" s="21">
        <v>27</v>
      </c>
      <c r="I18" s="21"/>
      <c r="J18" s="21">
        <v>27</v>
      </c>
      <c r="K18" s="21"/>
      <c r="L18" s="21"/>
      <c r="M18" s="21"/>
    </row>
    <row r="19" spans="1:13" x14ac:dyDescent="0.25">
      <c r="A19" s="9">
        <v>3</v>
      </c>
      <c r="B19" s="83" t="s">
        <v>10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ht="131.25" customHeight="1" x14ac:dyDescent="0.25">
      <c r="A20" s="9"/>
      <c r="B20" s="40" t="s">
        <v>89</v>
      </c>
      <c r="C20" s="52" t="s">
        <v>15</v>
      </c>
      <c r="D20" s="3" t="s">
        <v>93</v>
      </c>
      <c r="E20" s="22">
        <f>E16/E18</f>
        <v>10</v>
      </c>
      <c r="F20" s="69"/>
      <c r="G20" s="53">
        <f>E20+F20</f>
        <v>10</v>
      </c>
      <c r="H20" s="22">
        <f>H16/H18</f>
        <v>10</v>
      </c>
      <c r="I20" s="69"/>
      <c r="J20" s="54">
        <f>H20+I20</f>
        <v>10</v>
      </c>
      <c r="K20" s="22"/>
      <c r="L20" s="69"/>
      <c r="M20" s="53"/>
    </row>
    <row r="21" spans="1:13" x14ac:dyDescent="0.25">
      <c r="A21" s="9">
        <v>4</v>
      </c>
      <c r="B21" s="83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136.5" customHeight="1" x14ac:dyDescent="0.25">
      <c r="A22" s="9"/>
      <c r="B22" s="12" t="s">
        <v>90</v>
      </c>
      <c r="C22" s="3" t="s">
        <v>20</v>
      </c>
      <c r="D22" s="3" t="s">
        <v>94</v>
      </c>
      <c r="E22" s="21">
        <v>100</v>
      </c>
      <c r="F22" s="21"/>
      <c r="G22" s="59">
        <f>E22+F22</f>
        <v>100</v>
      </c>
      <c r="H22" s="21">
        <v>100</v>
      </c>
      <c r="I22" s="21"/>
      <c r="J22" s="59">
        <f>H22+I22</f>
        <v>100</v>
      </c>
      <c r="K22" s="21"/>
      <c r="L22" s="21"/>
      <c r="M22" s="21"/>
    </row>
  </sheetData>
  <mergeCells count="22">
    <mergeCell ref="L1:M1"/>
    <mergeCell ref="C2:K2"/>
    <mergeCell ref="C3:K3"/>
    <mergeCell ref="C4:K4"/>
    <mergeCell ref="E5:G5"/>
    <mergeCell ref="A7:B7"/>
    <mergeCell ref="E7:L7"/>
    <mergeCell ref="A8:C8"/>
    <mergeCell ref="E8:L8"/>
    <mergeCell ref="A9:C9"/>
    <mergeCell ref="B19:M19"/>
    <mergeCell ref="B21:M21"/>
    <mergeCell ref="H11:J11"/>
    <mergeCell ref="K11:M11"/>
    <mergeCell ref="A14:M14"/>
    <mergeCell ref="B15:M15"/>
    <mergeCell ref="B17:M17"/>
    <mergeCell ref="A11:A12"/>
    <mergeCell ref="B11:B12"/>
    <mergeCell ref="C11:C12"/>
    <mergeCell ref="D11:D12"/>
    <mergeCell ref="E11:G11"/>
  </mergeCells>
  <pageMargins left="0.70866141732283472" right="0.39370078740157483" top="0.3937007874015748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3" sqref="C3:K3"/>
    </sheetView>
  </sheetViews>
  <sheetFormatPr defaultRowHeight="15" x14ac:dyDescent="0.25"/>
  <cols>
    <col min="1" max="1" width="3.5703125" customWidth="1"/>
    <col min="2" max="2" width="30" customWidth="1"/>
    <col min="3" max="3" width="6.85546875" customWidth="1"/>
    <col min="4" max="4" width="15.5703125" customWidth="1"/>
    <col min="5" max="5" width="10.5703125" customWidth="1"/>
    <col min="6" max="6" width="9.140625" customWidth="1"/>
    <col min="7" max="7" width="8.42578125" customWidth="1"/>
    <col min="8" max="8" width="9.28515625" customWidth="1"/>
    <col min="9" max="9" width="9.42578125" customWidth="1"/>
    <col min="10" max="10" width="9" customWidth="1"/>
    <col min="11" max="12" width="8.7109375" customWidth="1"/>
    <col min="13" max="13" width="8.42578125" customWidth="1"/>
  </cols>
  <sheetData>
    <row r="1" spans="1:13" x14ac:dyDescent="0.25">
      <c r="L1" s="115" t="s">
        <v>41</v>
      </c>
      <c r="M1" s="115"/>
    </row>
    <row r="2" spans="1:13" ht="34.5" customHeight="1" x14ac:dyDescent="0.25">
      <c r="A2" s="4"/>
      <c r="B2" s="4"/>
      <c r="C2" s="110" t="s">
        <v>42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21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18" customHeight="1" x14ac:dyDescent="0.25">
      <c r="A5" s="4"/>
      <c r="B5" s="4"/>
      <c r="C5" s="66"/>
      <c r="D5" s="66"/>
      <c r="E5" s="113" t="s">
        <v>62</v>
      </c>
      <c r="F5" s="113"/>
      <c r="G5" s="113"/>
      <c r="H5" s="66"/>
      <c r="I5" s="66"/>
      <c r="J5" s="66"/>
      <c r="K5" s="66"/>
      <c r="L5" s="4"/>
      <c r="M5" s="4"/>
    </row>
    <row r="6" spans="1:13" ht="15.75" customHeight="1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4"/>
      <c r="M6" s="4"/>
    </row>
    <row r="7" spans="1:13" ht="21.75" customHeight="1" x14ac:dyDescent="0.25">
      <c r="A7" s="114" t="s">
        <v>12</v>
      </c>
      <c r="B7" s="114"/>
      <c r="C7" s="7">
        <v>1217330</v>
      </c>
      <c r="D7" s="6"/>
      <c r="E7" s="116" t="s">
        <v>95</v>
      </c>
      <c r="F7" s="116"/>
      <c r="G7" s="116"/>
      <c r="H7" s="116"/>
      <c r="I7" s="116"/>
      <c r="J7" s="116"/>
      <c r="K7" s="116"/>
      <c r="L7" s="116"/>
      <c r="M7" s="4"/>
    </row>
    <row r="8" spans="1:13" ht="12.75" customHeight="1" x14ac:dyDescent="0.25">
      <c r="A8" s="96" t="s">
        <v>13</v>
      </c>
      <c r="B8" s="96"/>
      <c r="C8" s="96"/>
      <c r="D8" s="5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5"/>
      <c r="E9" s="5"/>
      <c r="F9" s="5"/>
      <c r="G9" s="5"/>
      <c r="H9" s="5"/>
      <c r="I9" s="5"/>
      <c r="J9" s="5"/>
      <c r="K9" s="5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9.25" customHeight="1" x14ac:dyDescent="0.25">
      <c r="A11" s="99" t="s">
        <v>2</v>
      </c>
      <c r="B11" s="101" t="s">
        <v>3</v>
      </c>
      <c r="C11" s="99" t="s">
        <v>43</v>
      </c>
      <c r="D11" s="99" t="s">
        <v>44</v>
      </c>
      <c r="E11" s="103" t="s">
        <v>4</v>
      </c>
      <c r="F11" s="104"/>
      <c r="G11" s="105"/>
      <c r="H11" s="106" t="s">
        <v>6</v>
      </c>
      <c r="I11" s="107"/>
      <c r="J11" s="108"/>
      <c r="K11" s="106" t="s">
        <v>7</v>
      </c>
      <c r="L11" s="107"/>
      <c r="M11" s="108"/>
    </row>
    <row r="12" spans="1:13" ht="36" x14ac:dyDescent="0.25">
      <c r="A12" s="100"/>
      <c r="B12" s="102"/>
      <c r="C12" s="100"/>
      <c r="D12" s="100"/>
      <c r="E12" s="17" t="s">
        <v>58</v>
      </c>
      <c r="F12" s="17" t="s">
        <v>21</v>
      </c>
      <c r="G12" s="18" t="s">
        <v>5</v>
      </c>
      <c r="H12" s="17" t="s">
        <v>58</v>
      </c>
      <c r="I12" s="17" t="s">
        <v>21</v>
      </c>
      <c r="J12" s="18" t="s">
        <v>5</v>
      </c>
      <c r="K12" s="17" t="s">
        <v>58</v>
      </c>
      <c r="L12" s="17" t="s">
        <v>21</v>
      </c>
      <c r="M12" s="18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18.75" customHeight="1" x14ac:dyDescent="0.25">
      <c r="A14" s="86" t="s">
        <v>96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9">
        <v>1</v>
      </c>
      <c r="B15" s="89" t="s">
        <v>8</v>
      </c>
      <c r="C15" s="90"/>
      <c r="D15" s="90"/>
      <c r="E15" s="90"/>
      <c r="F15" s="84"/>
      <c r="G15" s="84"/>
      <c r="H15" s="84"/>
      <c r="I15" s="84"/>
      <c r="J15" s="84"/>
      <c r="K15" s="84"/>
      <c r="L15" s="84"/>
      <c r="M15" s="85"/>
    </row>
    <row r="16" spans="1:13" ht="61.5" customHeight="1" x14ac:dyDescent="0.25">
      <c r="A16" s="39"/>
      <c r="B16" s="12" t="s">
        <v>106</v>
      </c>
      <c r="C16" s="3" t="s">
        <v>15</v>
      </c>
      <c r="D16" s="35" t="s">
        <v>19</v>
      </c>
      <c r="E16" s="22"/>
      <c r="F16" s="61">
        <v>572.22900000000004</v>
      </c>
      <c r="G16" s="61">
        <f>E16+F16</f>
        <v>572.22900000000004</v>
      </c>
      <c r="H16" s="61"/>
      <c r="I16" s="61">
        <v>547.05899999999997</v>
      </c>
      <c r="J16" s="61">
        <f>H16+I16</f>
        <v>547.05899999999997</v>
      </c>
      <c r="K16" s="61"/>
      <c r="L16" s="61">
        <f t="shared" ref="L16:M17" si="0">I16-F16</f>
        <v>-25.170000000000073</v>
      </c>
      <c r="M16" s="61">
        <f t="shared" si="0"/>
        <v>-25.170000000000073</v>
      </c>
    </row>
    <row r="17" spans="1:13" ht="109.5" customHeight="1" x14ac:dyDescent="0.25">
      <c r="A17" s="39"/>
      <c r="B17" s="40" t="s">
        <v>105</v>
      </c>
      <c r="C17" s="3" t="s">
        <v>15</v>
      </c>
      <c r="D17" s="35" t="s">
        <v>19</v>
      </c>
      <c r="E17" s="48"/>
      <c r="F17" s="61">
        <v>3609.9250000000002</v>
      </c>
      <c r="G17" s="61">
        <f>E17+F17</f>
        <v>3609.9250000000002</v>
      </c>
      <c r="H17" s="61"/>
      <c r="I17" s="61">
        <v>3363.37</v>
      </c>
      <c r="J17" s="61">
        <f>H17+I17</f>
        <v>3363.37</v>
      </c>
      <c r="K17" s="61"/>
      <c r="L17" s="61">
        <f t="shared" si="0"/>
        <v>-246.55500000000029</v>
      </c>
      <c r="M17" s="61">
        <f t="shared" si="0"/>
        <v>-246.55500000000029</v>
      </c>
    </row>
    <row r="18" spans="1:13" x14ac:dyDescent="0.25">
      <c r="A18" s="9">
        <v>2</v>
      </c>
      <c r="B18" s="83" t="s">
        <v>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ht="63" customHeight="1" x14ac:dyDescent="0.25">
      <c r="A19" s="8"/>
      <c r="B19" s="12" t="s">
        <v>115</v>
      </c>
      <c r="C19" s="11" t="s">
        <v>36</v>
      </c>
      <c r="D19" s="3" t="s">
        <v>98</v>
      </c>
      <c r="E19" s="36"/>
      <c r="F19" s="73">
        <v>27.9</v>
      </c>
      <c r="G19" s="73">
        <f>E19+F19</f>
        <v>27.9</v>
      </c>
      <c r="H19" s="32"/>
      <c r="I19" s="73">
        <v>27.9</v>
      </c>
      <c r="J19" s="73">
        <v>27.9</v>
      </c>
      <c r="K19" s="32"/>
      <c r="L19" s="32"/>
      <c r="M19" s="32"/>
    </row>
    <row r="20" spans="1:13" ht="102.75" customHeight="1" x14ac:dyDescent="0.25">
      <c r="A20" s="8"/>
      <c r="B20" s="12" t="s">
        <v>97</v>
      </c>
      <c r="C20" s="11"/>
      <c r="D20" s="3" t="s">
        <v>98</v>
      </c>
      <c r="E20" s="36"/>
      <c r="F20" s="74">
        <v>72.45</v>
      </c>
      <c r="G20" s="74">
        <v>72.45</v>
      </c>
      <c r="H20" s="74"/>
      <c r="I20" s="74">
        <v>72.45</v>
      </c>
      <c r="J20" s="74">
        <v>72.45</v>
      </c>
      <c r="K20" s="32"/>
      <c r="L20" s="32"/>
      <c r="M20" s="32"/>
    </row>
    <row r="21" spans="1:13" x14ac:dyDescent="0.25">
      <c r="A21" s="9">
        <v>3</v>
      </c>
      <c r="B21" s="83" t="s">
        <v>10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68.25" customHeight="1" x14ac:dyDescent="0.25">
      <c r="A22" s="8"/>
      <c r="B22" s="12" t="s">
        <v>104</v>
      </c>
      <c r="C22" s="3" t="s">
        <v>15</v>
      </c>
      <c r="D22" s="35" t="s">
        <v>19</v>
      </c>
      <c r="E22" s="37"/>
      <c r="F22" s="22">
        <v>20.51</v>
      </c>
      <c r="G22" s="22">
        <v>20.51</v>
      </c>
      <c r="H22" s="22"/>
      <c r="I22" s="22">
        <v>19.608000000000001</v>
      </c>
      <c r="J22" s="22">
        <v>19.608000000000001</v>
      </c>
      <c r="K22" s="22"/>
      <c r="L22" s="22">
        <f>I22-F22</f>
        <v>-0.90200000000000102</v>
      </c>
      <c r="M22" s="22">
        <f>J22-G22</f>
        <v>-0.90200000000000102</v>
      </c>
    </row>
    <row r="23" spans="1:13" ht="115.5" customHeight="1" x14ac:dyDescent="0.25">
      <c r="A23" s="8"/>
      <c r="B23" s="12" t="s">
        <v>101</v>
      </c>
      <c r="C23" s="3"/>
      <c r="D23" s="35" t="s">
        <v>99</v>
      </c>
      <c r="E23" s="37"/>
      <c r="F23" s="22">
        <v>49.826000000000001</v>
      </c>
      <c r="G23" s="22">
        <v>49.826000000000001</v>
      </c>
      <c r="H23" s="22"/>
      <c r="I23" s="22">
        <v>46.423000000000002</v>
      </c>
      <c r="J23" s="22">
        <v>46.423000000000002</v>
      </c>
      <c r="K23" s="22"/>
      <c r="L23" s="22">
        <f>I23-F23</f>
        <v>-3.4029999999999987</v>
      </c>
      <c r="M23" s="22">
        <f>J23-G23</f>
        <v>-3.4029999999999987</v>
      </c>
    </row>
    <row r="24" spans="1:13" x14ac:dyDescent="0.25">
      <c r="A24" s="9">
        <v>4</v>
      </c>
      <c r="B24" s="83" t="s">
        <v>11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ht="99.75" customHeight="1" x14ac:dyDescent="0.25">
      <c r="A25" s="9"/>
      <c r="B25" s="12" t="s">
        <v>103</v>
      </c>
      <c r="C25" s="48"/>
      <c r="D25" s="3" t="s">
        <v>100</v>
      </c>
      <c r="E25" s="48"/>
      <c r="F25" s="32">
        <v>100</v>
      </c>
      <c r="G25" s="32">
        <v>100</v>
      </c>
      <c r="H25" s="48"/>
      <c r="I25" s="32">
        <v>96</v>
      </c>
      <c r="J25" s="32">
        <v>96</v>
      </c>
      <c r="K25" s="48"/>
      <c r="L25" s="76">
        <f t="shared" ref="L25" si="1">I25-F25</f>
        <v>-4</v>
      </c>
      <c r="M25" s="77">
        <f>K25+L25</f>
        <v>-4</v>
      </c>
    </row>
    <row r="26" spans="1:13" ht="113.25" customHeight="1" x14ac:dyDescent="0.25">
      <c r="A26" s="8"/>
      <c r="B26" s="12" t="s">
        <v>102</v>
      </c>
      <c r="C26" s="3" t="s">
        <v>20</v>
      </c>
      <c r="D26" s="3" t="s">
        <v>100</v>
      </c>
      <c r="E26" s="21"/>
      <c r="F26" s="32">
        <v>100</v>
      </c>
      <c r="G26" s="32">
        <v>100</v>
      </c>
      <c r="H26" s="32"/>
      <c r="I26" s="32">
        <v>100</v>
      </c>
      <c r="J26" s="32">
        <v>100</v>
      </c>
      <c r="K26" s="32"/>
      <c r="L26" s="32"/>
      <c r="M26" s="32"/>
    </row>
    <row r="27" spans="1:13" ht="15" customHeight="1" x14ac:dyDescent="0.25">
      <c r="A27" s="86" t="s">
        <v>107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</row>
    <row r="28" spans="1:13" x14ac:dyDescent="0.25">
      <c r="A28" s="9">
        <v>1</v>
      </c>
      <c r="B28" s="89" t="s">
        <v>8</v>
      </c>
      <c r="C28" s="90"/>
      <c r="D28" s="90"/>
      <c r="E28" s="90"/>
      <c r="F28" s="84"/>
      <c r="G28" s="84"/>
      <c r="H28" s="84"/>
      <c r="I28" s="84"/>
      <c r="J28" s="84"/>
      <c r="K28" s="84"/>
      <c r="L28" s="84"/>
      <c r="M28" s="85"/>
    </row>
    <row r="29" spans="1:13" ht="110.25" customHeight="1" x14ac:dyDescent="0.25">
      <c r="A29" s="33"/>
      <c r="B29" s="41" t="s">
        <v>113</v>
      </c>
      <c r="C29" s="34" t="s">
        <v>15</v>
      </c>
      <c r="D29" s="43" t="s">
        <v>16</v>
      </c>
      <c r="E29" s="34"/>
      <c r="F29" s="34">
        <v>3105.817</v>
      </c>
      <c r="G29" s="34">
        <v>3105.817</v>
      </c>
      <c r="H29" s="34"/>
      <c r="I29" s="34">
        <v>2170.3539999999998</v>
      </c>
      <c r="J29" s="34">
        <v>2170.3539999999998</v>
      </c>
      <c r="K29" s="34"/>
      <c r="L29" s="34">
        <v>-935.46299999999997</v>
      </c>
      <c r="M29" s="34">
        <v>-935.46299999999997</v>
      </c>
    </row>
    <row r="30" spans="1:13" x14ac:dyDescent="0.25">
      <c r="A30" s="9">
        <v>2</v>
      </c>
      <c r="B30" s="83" t="s">
        <v>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ht="136.5" customHeight="1" x14ac:dyDescent="0.25">
      <c r="A31" s="33"/>
      <c r="B31" s="41" t="s">
        <v>112</v>
      </c>
      <c r="C31" s="58" t="s">
        <v>109</v>
      </c>
      <c r="D31" s="43" t="s">
        <v>98</v>
      </c>
      <c r="E31" s="33"/>
      <c r="F31" s="58">
        <v>301.5</v>
      </c>
      <c r="G31" s="80">
        <v>301.5</v>
      </c>
      <c r="H31" s="80"/>
      <c r="I31" s="80">
        <v>255</v>
      </c>
      <c r="J31" s="80">
        <v>255</v>
      </c>
      <c r="K31" s="80"/>
      <c r="L31" s="80">
        <f>I31-F31</f>
        <v>-46.5</v>
      </c>
      <c r="M31" s="80">
        <f>L31</f>
        <v>-46.5</v>
      </c>
    </row>
    <row r="32" spans="1:13" x14ac:dyDescent="0.25">
      <c r="A32" s="9">
        <v>3</v>
      </c>
      <c r="B32" s="83" t="s">
        <v>10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51" customHeight="1" x14ac:dyDescent="0.25">
      <c r="A33" s="33"/>
      <c r="B33" s="41" t="s">
        <v>111</v>
      </c>
      <c r="C33" s="41" t="s">
        <v>15</v>
      </c>
      <c r="D33" s="43" t="s">
        <v>114</v>
      </c>
      <c r="E33" s="33"/>
      <c r="F33" s="58">
        <v>10.301</v>
      </c>
      <c r="G33" s="58">
        <v>10.301</v>
      </c>
      <c r="H33" s="58"/>
      <c r="I33" s="58">
        <v>8.5109999999999992</v>
      </c>
      <c r="J33" s="58">
        <v>8.5109999999999992</v>
      </c>
      <c r="K33" s="58"/>
      <c r="L33" s="79">
        <f>I33-F33</f>
        <v>-1.7900000000000009</v>
      </c>
      <c r="M33" s="79">
        <f>L33</f>
        <v>-1.7900000000000009</v>
      </c>
    </row>
    <row r="34" spans="1:13" x14ac:dyDescent="0.25">
      <c r="A34" s="9">
        <v>4</v>
      </c>
      <c r="B34" s="83" t="s">
        <v>11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124.5" customHeight="1" x14ac:dyDescent="0.25">
      <c r="A35" s="33"/>
      <c r="B35" s="44" t="s">
        <v>108</v>
      </c>
      <c r="C35" s="78" t="s">
        <v>20</v>
      </c>
      <c r="D35" s="43" t="s">
        <v>110</v>
      </c>
      <c r="E35" s="33"/>
      <c r="F35" s="58">
        <v>100</v>
      </c>
      <c r="G35" s="58">
        <v>100</v>
      </c>
      <c r="H35" s="58"/>
      <c r="I35" s="58">
        <v>70</v>
      </c>
      <c r="J35" s="58">
        <v>70</v>
      </c>
      <c r="K35" s="58"/>
      <c r="L35" s="58">
        <f>I35-F35</f>
        <v>-30</v>
      </c>
      <c r="M35" s="58">
        <f>L35</f>
        <v>-30</v>
      </c>
    </row>
  </sheetData>
  <mergeCells count="27">
    <mergeCell ref="L1:M1"/>
    <mergeCell ref="A14:M14"/>
    <mergeCell ref="B15:M15"/>
    <mergeCell ref="B18:M18"/>
    <mergeCell ref="B21:M21"/>
    <mergeCell ref="C2:K2"/>
    <mergeCell ref="C3:K3"/>
    <mergeCell ref="C4:K4"/>
    <mergeCell ref="E5:G5"/>
    <mergeCell ref="A7:B7"/>
    <mergeCell ref="E7:L7"/>
    <mergeCell ref="B24:M24"/>
    <mergeCell ref="A8:C8"/>
    <mergeCell ref="E8:L8"/>
    <mergeCell ref="A9:C9"/>
    <mergeCell ref="A11:A12"/>
    <mergeCell ref="B11:B12"/>
    <mergeCell ref="C11:C12"/>
    <mergeCell ref="D11:D12"/>
    <mergeCell ref="E11:G11"/>
    <mergeCell ref="H11:J11"/>
    <mergeCell ref="K11:M11"/>
    <mergeCell ref="A27:M27"/>
    <mergeCell ref="B28:M28"/>
    <mergeCell ref="B30:M30"/>
    <mergeCell ref="B32:M32"/>
    <mergeCell ref="B34:M34"/>
  </mergeCells>
  <pageMargins left="0.70866141732283472" right="0.39370078740157483" top="0.3937007874015748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3" sqref="C3:K5"/>
    </sheetView>
  </sheetViews>
  <sheetFormatPr defaultRowHeight="15" x14ac:dyDescent="0.25"/>
  <cols>
    <col min="1" max="1" width="3.5703125" customWidth="1"/>
    <col min="2" max="2" width="29.7109375" customWidth="1"/>
    <col min="3" max="3" width="7.85546875" customWidth="1"/>
    <col min="4" max="4" width="14.42578125" customWidth="1"/>
    <col min="5" max="5" width="9.28515625" customWidth="1"/>
    <col min="6" max="6" width="8.7109375" customWidth="1"/>
    <col min="7" max="7" width="8.85546875" customWidth="1"/>
    <col min="8" max="8" width="9.28515625" customWidth="1"/>
    <col min="9" max="9" width="9.140625" customWidth="1"/>
    <col min="10" max="10" width="9.5703125" customWidth="1"/>
    <col min="11" max="11" width="9.85546875" customWidth="1"/>
    <col min="12" max="12" width="9.28515625" customWidth="1"/>
    <col min="13" max="13" width="8.42578125" customWidth="1"/>
  </cols>
  <sheetData>
    <row r="1" spans="1:13" x14ac:dyDescent="0.25">
      <c r="L1" s="115" t="s">
        <v>41</v>
      </c>
      <c r="M1" s="115"/>
    </row>
    <row r="2" spans="1:13" ht="42.75" customHeight="1" x14ac:dyDescent="0.25">
      <c r="A2" s="4"/>
      <c r="B2" s="4"/>
      <c r="C2" s="110" t="s">
        <v>42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42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24.75" customHeight="1" x14ac:dyDescent="0.25">
      <c r="A5" s="4"/>
      <c r="B5" s="4"/>
      <c r="C5" s="47"/>
      <c r="D5" s="47"/>
      <c r="E5" s="113" t="s">
        <v>62</v>
      </c>
      <c r="F5" s="113"/>
      <c r="G5" s="113"/>
      <c r="H5" s="47"/>
      <c r="I5" s="47"/>
      <c r="J5" s="47"/>
      <c r="K5" s="47"/>
      <c r="L5" s="4"/>
      <c r="M5" s="4"/>
    </row>
    <row r="6" spans="1:13" ht="15.75" customHeight="1" x14ac:dyDescent="0.25">
      <c r="A6" s="4"/>
      <c r="B6" s="4"/>
      <c r="C6" s="47"/>
      <c r="D6" s="47"/>
      <c r="E6" s="47"/>
      <c r="F6" s="47"/>
      <c r="G6" s="47"/>
      <c r="H6" s="47"/>
      <c r="I6" s="47"/>
      <c r="J6" s="47"/>
      <c r="K6" s="47"/>
      <c r="L6" s="4"/>
      <c r="M6" s="4"/>
    </row>
    <row r="7" spans="1:13" ht="29.25" customHeight="1" x14ac:dyDescent="0.25">
      <c r="A7" s="114" t="s">
        <v>12</v>
      </c>
      <c r="B7" s="114"/>
      <c r="C7" s="70">
        <v>1217361</v>
      </c>
      <c r="D7" s="6"/>
      <c r="E7" s="111" t="s">
        <v>116</v>
      </c>
      <c r="F7" s="111"/>
      <c r="G7" s="111"/>
      <c r="H7" s="111"/>
      <c r="I7" s="111"/>
      <c r="J7" s="111"/>
      <c r="K7" s="111"/>
      <c r="L7" s="111"/>
      <c r="M7" s="4"/>
    </row>
    <row r="8" spans="1:13" ht="12.75" customHeight="1" x14ac:dyDescent="0.25">
      <c r="A8" s="96" t="s">
        <v>13</v>
      </c>
      <c r="B8" s="96"/>
      <c r="C8" s="96"/>
      <c r="D8" s="47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47"/>
      <c r="E9" s="47"/>
      <c r="F9" s="47"/>
      <c r="G9" s="47"/>
      <c r="H9" s="47"/>
      <c r="I9" s="47"/>
      <c r="J9" s="47"/>
      <c r="K9" s="47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9.25" customHeight="1" x14ac:dyDescent="0.25">
      <c r="A11" s="99" t="s">
        <v>2</v>
      </c>
      <c r="B11" s="101" t="s">
        <v>3</v>
      </c>
      <c r="C11" s="99" t="s">
        <v>43</v>
      </c>
      <c r="D11" s="99" t="s">
        <v>44</v>
      </c>
      <c r="E11" s="103" t="s">
        <v>4</v>
      </c>
      <c r="F11" s="104"/>
      <c r="G11" s="105"/>
      <c r="H11" s="106" t="s">
        <v>6</v>
      </c>
      <c r="I11" s="107"/>
      <c r="J11" s="108"/>
      <c r="K11" s="106" t="s">
        <v>7</v>
      </c>
      <c r="L11" s="107"/>
      <c r="M11" s="108"/>
    </row>
    <row r="12" spans="1:13" ht="36" x14ac:dyDescent="0.25">
      <c r="A12" s="100"/>
      <c r="B12" s="102"/>
      <c r="C12" s="100"/>
      <c r="D12" s="100"/>
      <c r="E12" s="17" t="s">
        <v>58</v>
      </c>
      <c r="F12" s="17" t="s">
        <v>21</v>
      </c>
      <c r="G12" s="18" t="s">
        <v>5</v>
      </c>
      <c r="H12" s="17" t="s">
        <v>58</v>
      </c>
      <c r="I12" s="17" t="s">
        <v>21</v>
      </c>
      <c r="J12" s="18" t="s">
        <v>5</v>
      </c>
      <c r="K12" s="17" t="s">
        <v>58</v>
      </c>
      <c r="L12" s="17" t="s">
        <v>21</v>
      </c>
      <c r="M12" s="18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27.75" customHeight="1" x14ac:dyDescent="0.25">
      <c r="A14" s="86" t="s">
        <v>117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9">
        <v>1</v>
      </c>
      <c r="B15" s="89" t="s">
        <v>8</v>
      </c>
      <c r="C15" s="90"/>
      <c r="D15" s="90"/>
      <c r="E15" s="90"/>
      <c r="F15" s="84"/>
      <c r="G15" s="84"/>
      <c r="H15" s="84"/>
      <c r="I15" s="84"/>
      <c r="J15" s="84"/>
      <c r="K15" s="84"/>
      <c r="L15" s="84"/>
      <c r="M15" s="85"/>
    </row>
    <row r="16" spans="1:13" ht="51" customHeight="1" x14ac:dyDescent="0.25">
      <c r="A16" s="39"/>
      <c r="B16" s="12" t="s">
        <v>118</v>
      </c>
      <c r="C16" s="3" t="s">
        <v>15</v>
      </c>
      <c r="D16" s="35" t="s">
        <v>19</v>
      </c>
      <c r="E16" s="22"/>
      <c r="F16" s="22">
        <v>1773.2809999999999</v>
      </c>
      <c r="G16" s="22">
        <v>1773.2809999999999</v>
      </c>
      <c r="H16" s="22"/>
      <c r="I16" s="22">
        <v>1585.8989999999999</v>
      </c>
      <c r="J16" s="22">
        <v>1585.8989999999999</v>
      </c>
      <c r="K16" s="22"/>
      <c r="L16" s="22">
        <f t="shared" ref="L16:M18" si="0">I16-F16</f>
        <v>-187.38200000000006</v>
      </c>
      <c r="M16" s="22">
        <f t="shared" si="0"/>
        <v>-187.38200000000006</v>
      </c>
    </row>
    <row r="17" spans="1:13" ht="39" customHeight="1" x14ac:dyDescent="0.25">
      <c r="A17" s="39"/>
      <c r="B17" s="40" t="s">
        <v>119</v>
      </c>
      <c r="C17" s="3" t="s">
        <v>15</v>
      </c>
      <c r="D17" s="35"/>
      <c r="E17" s="48"/>
      <c r="F17" s="22">
        <v>20</v>
      </c>
      <c r="G17" s="22">
        <v>20</v>
      </c>
      <c r="H17" s="22"/>
      <c r="I17" s="22">
        <v>14.125</v>
      </c>
      <c r="J17" s="22">
        <v>14.125</v>
      </c>
      <c r="K17" s="22"/>
      <c r="L17" s="22">
        <f t="shared" si="0"/>
        <v>-5.875</v>
      </c>
      <c r="M17" s="22">
        <f t="shared" si="0"/>
        <v>-5.875</v>
      </c>
    </row>
    <row r="18" spans="1:13" ht="80.25" customHeight="1" x14ac:dyDescent="0.25">
      <c r="A18" s="25"/>
      <c r="B18" s="40" t="s">
        <v>120</v>
      </c>
      <c r="C18" s="26" t="s">
        <v>15</v>
      </c>
      <c r="D18" s="35" t="s">
        <v>19</v>
      </c>
      <c r="E18" s="36"/>
      <c r="F18" s="22">
        <v>550</v>
      </c>
      <c r="G18" s="22">
        <v>550</v>
      </c>
      <c r="H18" s="22"/>
      <c r="I18" s="22">
        <v>464.27100000000002</v>
      </c>
      <c r="J18" s="22">
        <v>464.27100000000002</v>
      </c>
      <c r="K18" s="22"/>
      <c r="L18" s="22">
        <f t="shared" si="0"/>
        <v>-85.728999999999985</v>
      </c>
      <c r="M18" s="22">
        <f t="shared" si="0"/>
        <v>-85.728999999999985</v>
      </c>
    </row>
    <row r="19" spans="1:13" x14ac:dyDescent="0.25">
      <c r="A19" s="9">
        <v>2</v>
      </c>
      <c r="B19" s="83" t="s">
        <v>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ht="53.25" customHeight="1" x14ac:dyDescent="0.25">
      <c r="A20" s="9"/>
      <c r="B20" s="40" t="s">
        <v>121</v>
      </c>
      <c r="C20" s="11" t="s">
        <v>36</v>
      </c>
      <c r="D20" s="81" t="s">
        <v>18</v>
      </c>
      <c r="E20" s="48"/>
      <c r="F20" s="38">
        <v>2</v>
      </c>
      <c r="G20" s="38">
        <v>2</v>
      </c>
      <c r="H20" s="38"/>
      <c r="I20" s="38">
        <v>2</v>
      </c>
      <c r="J20" s="38">
        <v>2</v>
      </c>
      <c r="K20" s="48"/>
      <c r="L20" s="48"/>
      <c r="M20" s="48"/>
    </row>
    <row r="21" spans="1:13" ht="51" customHeight="1" x14ac:dyDescent="0.25">
      <c r="A21" s="9"/>
      <c r="B21" s="40" t="s">
        <v>122</v>
      </c>
      <c r="C21" s="11" t="s">
        <v>126</v>
      </c>
      <c r="D21" s="81" t="s">
        <v>18</v>
      </c>
      <c r="E21" s="48"/>
      <c r="F21" s="38">
        <v>2</v>
      </c>
      <c r="G21" s="38">
        <v>2</v>
      </c>
      <c r="H21" s="38"/>
      <c r="I21" s="38">
        <v>2</v>
      </c>
      <c r="J21" s="38">
        <v>2</v>
      </c>
      <c r="K21" s="48"/>
      <c r="L21" s="48"/>
      <c r="M21" s="48"/>
    </row>
    <row r="22" spans="1:13" ht="39.75" customHeight="1" x14ac:dyDescent="0.25">
      <c r="A22" s="8"/>
      <c r="B22" s="12" t="s">
        <v>123</v>
      </c>
      <c r="C22" s="11" t="s">
        <v>109</v>
      </c>
      <c r="D22" s="81" t="s">
        <v>18</v>
      </c>
      <c r="E22" s="36"/>
      <c r="F22" s="32">
        <v>360</v>
      </c>
      <c r="G22" s="32">
        <v>360</v>
      </c>
      <c r="H22" s="32"/>
      <c r="I22" s="32">
        <v>360</v>
      </c>
      <c r="J22" s="32">
        <v>360</v>
      </c>
      <c r="K22" s="32"/>
      <c r="L22" s="32"/>
      <c r="M22" s="32"/>
    </row>
    <row r="23" spans="1:13" x14ac:dyDescent="0.25">
      <c r="A23" s="9">
        <v>3</v>
      </c>
      <c r="B23" s="83" t="s">
        <v>10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ht="49.5" customHeight="1" x14ac:dyDescent="0.25">
      <c r="A24" s="9"/>
      <c r="B24" s="40" t="s">
        <v>124</v>
      </c>
      <c r="C24" s="3" t="s">
        <v>15</v>
      </c>
      <c r="D24" s="3" t="s">
        <v>19</v>
      </c>
      <c r="E24" s="48"/>
      <c r="F24" s="21">
        <v>886.64099999999996</v>
      </c>
      <c r="G24" s="21">
        <v>886.64099999999996</v>
      </c>
      <c r="H24" s="48"/>
      <c r="I24" s="21">
        <v>792.95</v>
      </c>
      <c r="J24" s="21">
        <v>792.95</v>
      </c>
      <c r="K24" s="48"/>
      <c r="L24" s="21">
        <f>I24-F24</f>
        <v>-93.690999999999917</v>
      </c>
      <c r="M24" s="21">
        <f>L24</f>
        <v>-93.690999999999917</v>
      </c>
    </row>
    <row r="25" spans="1:13" ht="56.25" customHeight="1" x14ac:dyDescent="0.25">
      <c r="A25" s="9"/>
      <c r="B25" s="40" t="s">
        <v>131</v>
      </c>
      <c r="C25" s="3" t="s">
        <v>15</v>
      </c>
      <c r="D25" s="3" t="s">
        <v>19</v>
      </c>
      <c r="E25" s="48"/>
      <c r="F25" s="22">
        <v>10</v>
      </c>
      <c r="G25" s="22">
        <v>10</v>
      </c>
      <c r="H25" s="82"/>
      <c r="I25" s="22">
        <v>7.0629999999999997</v>
      </c>
      <c r="J25" s="22">
        <v>7.0629999999999997</v>
      </c>
      <c r="K25" s="22"/>
      <c r="L25" s="22">
        <f>I25-F25</f>
        <v>-2.9370000000000003</v>
      </c>
      <c r="M25" s="22">
        <f>L25</f>
        <v>-2.9370000000000003</v>
      </c>
    </row>
    <row r="26" spans="1:13" ht="48.75" customHeight="1" x14ac:dyDescent="0.25">
      <c r="A26" s="8"/>
      <c r="B26" s="12" t="s">
        <v>125</v>
      </c>
      <c r="C26" s="3" t="s">
        <v>15</v>
      </c>
      <c r="D26" s="35" t="s">
        <v>19</v>
      </c>
      <c r="E26" s="37"/>
      <c r="F26" s="22">
        <v>461.012</v>
      </c>
      <c r="G26" s="22">
        <v>461.012</v>
      </c>
      <c r="H26" s="22"/>
      <c r="I26" s="22">
        <v>351.02699999999999</v>
      </c>
      <c r="J26" s="22">
        <v>351.02699999999999</v>
      </c>
      <c r="K26" s="22"/>
      <c r="L26" s="22">
        <f>I26-F26</f>
        <v>-109.98500000000001</v>
      </c>
      <c r="M26" s="22">
        <f>J26-G26</f>
        <v>-109.98500000000001</v>
      </c>
    </row>
    <row r="27" spans="1:13" x14ac:dyDescent="0.25">
      <c r="A27" s="9">
        <v>4</v>
      </c>
      <c r="B27" s="83" t="s">
        <v>11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ht="65.25" customHeight="1" x14ac:dyDescent="0.25">
      <c r="A28" s="9"/>
      <c r="B28" s="40" t="s">
        <v>127</v>
      </c>
      <c r="C28" s="3" t="s">
        <v>20</v>
      </c>
      <c r="D28" s="3" t="s">
        <v>130</v>
      </c>
      <c r="E28" s="48"/>
      <c r="F28" s="21">
        <v>25</v>
      </c>
      <c r="G28" s="21">
        <v>25</v>
      </c>
      <c r="H28" s="21"/>
      <c r="I28" s="21">
        <v>25</v>
      </c>
      <c r="J28" s="21">
        <v>25</v>
      </c>
      <c r="K28" s="48"/>
      <c r="L28" s="48"/>
      <c r="M28" s="48"/>
    </row>
    <row r="29" spans="1:13" ht="65.25" customHeight="1" x14ac:dyDescent="0.25">
      <c r="A29" s="9"/>
      <c r="B29" s="40" t="s">
        <v>128</v>
      </c>
      <c r="C29" s="3" t="s">
        <v>20</v>
      </c>
      <c r="D29" s="3" t="s">
        <v>130</v>
      </c>
      <c r="E29" s="48"/>
      <c r="F29" s="21">
        <v>10</v>
      </c>
      <c r="G29" s="21">
        <v>10</v>
      </c>
      <c r="H29" s="21"/>
      <c r="I29" s="21">
        <v>10</v>
      </c>
      <c r="J29" s="21">
        <v>10</v>
      </c>
      <c r="K29" s="48"/>
      <c r="L29" s="48"/>
      <c r="M29" s="48"/>
    </row>
    <row r="30" spans="1:13" ht="63.75" customHeight="1" x14ac:dyDescent="0.25">
      <c r="A30" s="8"/>
      <c r="B30" s="12" t="s">
        <v>129</v>
      </c>
      <c r="C30" s="3" t="s">
        <v>20</v>
      </c>
      <c r="D30" s="3" t="s">
        <v>130</v>
      </c>
      <c r="E30" s="21"/>
      <c r="F30" s="32">
        <v>10</v>
      </c>
      <c r="G30" s="32">
        <v>10</v>
      </c>
      <c r="H30" s="32"/>
      <c r="I30" s="32">
        <v>10</v>
      </c>
      <c r="J30" s="32">
        <v>10</v>
      </c>
      <c r="K30" s="32"/>
      <c r="L30" s="32"/>
      <c r="M30" s="32"/>
    </row>
  </sheetData>
  <mergeCells count="22">
    <mergeCell ref="A7:B7"/>
    <mergeCell ref="E7:L7"/>
    <mergeCell ref="L1:M1"/>
    <mergeCell ref="C2:K2"/>
    <mergeCell ref="C3:K3"/>
    <mergeCell ref="C4:K4"/>
    <mergeCell ref="E5:G5"/>
    <mergeCell ref="A8:C8"/>
    <mergeCell ref="E8:L8"/>
    <mergeCell ref="A9:C9"/>
    <mergeCell ref="A11:A12"/>
    <mergeCell ref="B11:B12"/>
    <mergeCell ref="C11:C12"/>
    <mergeCell ref="D11:D12"/>
    <mergeCell ref="E11:G11"/>
    <mergeCell ref="H11:J11"/>
    <mergeCell ref="K11:M11"/>
    <mergeCell ref="A14:M14"/>
    <mergeCell ref="B15:M15"/>
    <mergeCell ref="B19:M19"/>
    <mergeCell ref="B23:M23"/>
    <mergeCell ref="B27:M27"/>
  </mergeCells>
  <pageMargins left="0.70866141732283472" right="0.39370078740157483" top="0.3937007874015748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23" workbookViewId="0">
      <selection activeCell="N26" sqref="N26:O26"/>
    </sheetView>
  </sheetViews>
  <sheetFormatPr defaultRowHeight="15" x14ac:dyDescent="0.25"/>
  <cols>
    <col min="1" max="1" width="3.5703125" customWidth="1"/>
    <col min="2" max="2" width="31.42578125" bestFit="1" customWidth="1"/>
    <col min="3" max="3" width="9.140625" customWidth="1"/>
    <col min="4" max="4" width="13" customWidth="1"/>
    <col min="5" max="5" width="10.28515625" customWidth="1"/>
    <col min="6" max="6" width="8.7109375" customWidth="1"/>
    <col min="7" max="7" width="8.140625" customWidth="1"/>
    <col min="8" max="8" width="9.7109375" customWidth="1"/>
    <col min="9" max="9" width="7.85546875" customWidth="1"/>
    <col min="10" max="10" width="8" customWidth="1"/>
    <col min="11" max="12" width="8.7109375" customWidth="1"/>
    <col min="13" max="13" width="9" customWidth="1"/>
  </cols>
  <sheetData>
    <row r="1" spans="1:13" ht="19.5" customHeight="1" x14ac:dyDescent="0.25">
      <c r="L1" s="109" t="s">
        <v>41</v>
      </c>
      <c r="M1" s="109"/>
    </row>
    <row r="2" spans="1:13" ht="39.75" customHeight="1" x14ac:dyDescent="0.25">
      <c r="A2" s="4"/>
      <c r="B2" s="4"/>
      <c r="C2" s="110" t="s">
        <v>42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42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24.75" customHeight="1" x14ac:dyDescent="0.25">
      <c r="A5" s="4"/>
      <c r="B5" s="4"/>
      <c r="C5" s="66"/>
      <c r="D5" s="66"/>
      <c r="E5" s="113" t="s">
        <v>62</v>
      </c>
      <c r="F5" s="113"/>
      <c r="G5" s="113"/>
      <c r="H5" s="66"/>
      <c r="I5" s="66"/>
      <c r="J5" s="66"/>
      <c r="K5" s="66"/>
      <c r="L5" s="4"/>
      <c r="M5" s="4"/>
    </row>
    <row r="6" spans="1:13" ht="15.75" customHeight="1" x14ac:dyDescent="0.25">
      <c r="A6" s="4"/>
      <c r="B6" s="4"/>
      <c r="C6" s="49"/>
      <c r="D6" s="49"/>
      <c r="E6" s="49"/>
      <c r="F6" s="49"/>
      <c r="G6" s="49"/>
      <c r="H6" s="49"/>
      <c r="I6" s="49"/>
      <c r="J6" s="49"/>
      <c r="K6" s="49"/>
      <c r="L6" s="4"/>
      <c r="M6" s="4"/>
    </row>
    <row r="7" spans="1:13" ht="27" customHeight="1" x14ac:dyDescent="0.25">
      <c r="A7" s="114" t="s">
        <v>12</v>
      </c>
      <c r="B7" s="114"/>
      <c r="C7" s="70">
        <v>1217693</v>
      </c>
      <c r="D7" s="6"/>
      <c r="E7" s="111" t="s">
        <v>132</v>
      </c>
      <c r="F7" s="111"/>
      <c r="G7" s="111"/>
      <c r="H7" s="111"/>
      <c r="I7" s="111"/>
      <c r="J7" s="111"/>
      <c r="K7" s="111"/>
      <c r="L7" s="111"/>
      <c r="M7" s="4"/>
    </row>
    <row r="8" spans="1:13" ht="12.75" customHeight="1" x14ac:dyDescent="0.25">
      <c r="A8" s="96" t="s">
        <v>13</v>
      </c>
      <c r="B8" s="96"/>
      <c r="C8" s="96"/>
      <c r="D8" s="49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49"/>
      <c r="E9" s="49"/>
      <c r="F9" s="49"/>
      <c r="G9" s="49"/>
      <c r="H9" s="49"/>
      <c r="I9" s="49"/>
      <c r="J9" s="49"/>
      <c r="K9" s="49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9.25" customHeight="1" x14ac:dyDescent="0.25">
      <c r="A11" s="99" t="s">
        <v>2</v>
      </c>
      <c r="B11" s="101" t="s">
        <v>3</v>
      </c>
      <c r="C11" s="99" t="s">
        <v>43</v>
      </c>
      <c r="D11" s="99" t="s">
        <v>44</v>
      </c>
      <c r="E11" s="103" t="s">
        <v>4</v>
      </c>
      <c r="F11" s="104"/>
      <c r="G11" s="105"/>
      <c r="H11" s="106" t="s">
        <v>6</v>
      </c>
      <c r="I11" s="107"/>
      <c r="J11" s="108"/>
      <c r="K11" s="106" t="s">
        <v>7</v>
      </c>
      <c r="L11" s="107"/>
      <c r="M11" s="108"/>
    </row>
    <row r="12" spans="1:13" ht="36" x14ac:dyDescent="0.25">
      <c r="A12" s="100"/>
      <c r="B12" s="102"/>
      <c r="C12" s="100"/>
      <c r="D12" s="100"/>
      <c r="E12" s="17" t="s">
        <v>58</v>
      </c>
      <c r="F12" s="17" t="s">
        <v>21</v>
      </c>
      <c r="G12" s="18" t="s">
        <v>5</v>
      </c>
      <c r="H12" s="17" t="s">
        <v>58</v>
      </c>
      <c r="I12" s="17" t="s">
        <v>21</v>
      </c>
      <c r="J12" s="18" t="s">
        <v>5</v>
      </c>
      <c r="K12" s="17" t="s">
        <v>58</v>
      </c>
      <c r="L12" s="17" t="s">
        <v>21</v>
      </c>
      <c r="M12" s="18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15.75" customHeight="1" x14ac:dyDescent="0.25">
      <c r="A14" s="86" t="s">
        <v>133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9">
        <v>1</v>
      </c>
      <c r="B15" s="83" t="s">
        <v>8</v>
      </c>
      <c r="C15" s="90"/>
      <c r="D15" s="90"/>
      <c r="E15" s="90"/>
      <c r="F15" s="84"/>
      <c r="G15" s="84"/>
      <c r="H15" s="84"/>
      <c r="I15" s="84"/>
      <c r="J15" s="84"/>
      <c r="K15" s="84"/>
      <c r="L15" s="84"/>
      <c r="M15" s="85"/>
    </row>
    <row r="16" spans="1:13" ht="98.25" customHeight="1" x14ac:dyDescent="0.25">
      <c r="A16" s="9"/>
      <c r="B16" s="10" t="s">
        <v>134</v>
      </c>
      <c r="C16" s="3" t="s">
        <v>15</v>
      </c>
      <c r="D16" s="40" t="s">
        <v>16</v>
      </c>
      <c r="E16" s="22">
        <v>12.427</v>
      </c>
      <c r="F16" s="22"/>
      <c r="G16" s="22">
        <v>12.427</v>
      </c>
      <c r="H16" s="22">
        <v>12.427</v>
      </c>
      <c r="I16" s="22"/>
      <c r="J16" s="22">
        <v>12.427</v>
      </c>
      <c r="K16" s="22"/>
      <c r="L16" s="22"/>
      <c r="M16" s="22"/>
    </row>
    <row r="17" spans="1:13" ht="62.25" customHeight="1" x14ac:dyDescent="0.25">
      <c r="A17" s="9"/>
      <c r="B17" s="10" t="s">
        <v>136</v>
      </c>
      <c r="C17" s="3" t="s">
        <v>15</v>
      </c>
      <c r="D17" s="40" t="s">
        <v>16</v>
      </c>
      <c r="E17" s="22">
        <v>730</v>
      </c>
      <c r="F17" s="22"/>
      <c r="G17" s="22">
        <v>730</v>
      </c>
      <c r="H17" s="22">
        <v>730</v>
      </c>
      <c r="I17" s="22"/>
      <c r="J17" s="22">
        <f>H17</f>
        <v>730</v>
      </c>
      <c r="K17" s="22"/>
      <c r="L17" s="22"/>
      <c r="M17" s="22"/>
    </row>
    <row r="18" spans="1:13" x14ac:dyDescent="0.25">
      <c r="A18" s="9">
        <v>2</v>
      </c>
      <c r="B18" s="83" t="s">
        <v>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ht="183" customHeight="1" x14ac:dyDescent="0.25">
      <c r="A19" s="8"/>
      <c r="B19" s="13" t="s">
        <v>135</v>
      </c>
      <c r="C19" s="11" t="s">
        <v>35</v>
      </c>
      <c r="D19" s="12" t="s">
        <v>137</v>
      </c>
      <c r="E19" s="38">
        <v>1</v>
      </c>
      <c r="F19" s="14"/>
      <c r="G19" s="51">
        <f>E19+F19</f>
        <v>1</v>
      </c>
      <c r="H19" s="38">
        <v>1</v>
      </c>
      <c r="I19" s="38"/>
      <c r="J19" s="15">
        <f>H19+I19</f>
        <v>1</v>
      </c>
      <c r="K19" s="38"/>
      <c r="L19" s="38"/>
      <c r="M19" s="51"/>
    </row>
    <row r="20" spans="1:13" ht="64.5" customHeight="1" x14ac:dyDescent="0.25">
      <c r="A20" s="8"/>
      <c r="B20" s="13" t="s">
        <v>55</v>
      </c>
      <c r="C20" s="11" t="s">
        <v>35</v>
      </c>
      <c r="D20" s="12" t="s">
        <v>29</v>
      </c>
      <c r="E20" s="38">
        <v>12</v>
      </c>
      <c r="F20" s="38"/>
      <c r="G20" s="51">
        <v>12</v>
      </c>
      <c r="H20" s="38">
        <v>12</v>
      </c>
      <c r="I20" s="38"/>
      <c r="J20" s="51">
        <v>12</v>
      </c>
      <c r="K20" s="38"/>
      <c r="L20" s="38"/>
      <c r="M20" s="51"/>
    </row>
    <row r="21" spans="1:13" x14ac:dyDescent="0.25">
      <c r="A21" s="9">
        <v>3</v>
      </c>
      <c r="B21" s="83" t="s">
        <v>10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43.5" customHeight="1" x14ac:dyDescent="0.25">
      <c r="A22" s="9"/>
      <c r="B22" s="12" t="s">
        <v>138</v>
      </c>
      <c r="C22" s="3" t="s">
        <v>15</v>
      </c>
      <c r="D22" s="12" t="s">
        <v>54</v>
      </c>
      <c r="E22" s="35">
        <v>12.427</v>
      </c>
      <c r="F22" s="12"/>
      <c r="G22" s="20">
        <f>E22+F22</f>
        <v>12.427</v>
      </c>
      <c r="H22" s="35">
        <v>12.427</v>
      </c>
      <c r="I22" s="12"/>
      <c r="J22" s="20">
        <f>H22+I22</f>
        <v>12.427</v>
      </c>
      <c r="K22" s="35"/>
      <c r="L22" s="3"/>
      <c r="M22" s="53"/>
    </row>
    <row r="23" spans="1:13" ht="55.5" customHeight="1" x14ac:dyDescent="0.25">
      <c r="A23" s="8"/>
      <c r="B23" s="12" t="s">
        <v>57</v>
      </c>
      <c r="C23" s="3" t="s">
        <v>15</v>
      </c>
      <c r="D23" s="12" t="s">
        <v>54</v>
      </c>
      <c r="E23" s="35">
        <f>E17/E20</f>
        <v>60.833333333333336</v>
      </c>
      <c r="F23" s="12"/>
      <c r="G23" s="20">
        <f>E23+F23</f>
        <v>60.833333333333336</v>
      </c>
      <c r="H23" s="35">
        <f>H17/H20</f>
        <v>60.833333333333336</v>
      </c>
      <c r="I23" s="12"/>
      <c r="J23" s="20">
        <f>H23+I23</f>
        <v>60.833333333333336</v>
      </c>
      <c r="K23" s="35"/>
      <c r="L23" s="3"/>
      <c r="M23" s="53"/>
    </row>
    <row r="24" spans="1:13" x14ac:dyDescent="0.25">
      <c r="A24" s="9">
        <v>4</v>
      </c>
      <c r="B24" s="83" t="s">
        <v>11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ht="183.75" customHeight="1" x14ac:dyDescent="0.25">
      <c r="A25" s="8"/>
      <c r="B25" s="23" t="s">
        <v>139</v>
      </c>
      <c r="C25" s="38" t="s">
        <v>20</v>
      </c>
      <c r="D25" s="12" t="s">
        <v>140</v>
      </c>
      <c r="E25" s="11">
        <v>100</v>
      </c>
      <c r="F25" s="11"/>
      <c r="G25" s="11">
        <v>100</v>
      </c>
      <c r="H25" s="11">
        <v>100</v>
      </c>
      <c r="I25" s="11"/>
      <c r="J25" s="11">
        <v>100</v>
      </c>
      <c r="K25" s="8"/>
      <c r="L25" s="8"/>
      <c r="M25" s="8"/>
    </row>
    <row r="26" spans="1:13" ht="88.5" customHeight="1" x14ac:dyDescent="0.25">
      <c r="A26" s="33"/>
      <c r="B26" s="41" t="s">
        <v>141</v>
      </c>
      <c r="C26" s="38" t="s">
        <v>20</v>
      </c>
      <c r="D26" s="41" t="s">
        <v>142</v>
      </c>
      <c r="E26" s="11">
        <v>100</v>
      </c>
      <c r="F26" s="11"/>
      <c r="G26" s="11">
        <v>100</v>
      </c>
      <c r="H26" s="11">
        <v>100</v>
      </c>
      <c r="I26" s="11"/>
      <c r="J26" s="11">
        <v>100</v>
      </c>
      <c r="K26" s="33"/>
      <c r="L26" s="33"/>
      <c r="M26" s="33"/>
    </row>
  </sheetData>
  <mergeCells count="22">
    <mergeCell ref="B15:M15"/>
    <mergeCell ref="B18:M18"/>
    <mergeCell ref="B21:M21"/>
    <mergeCell ref="B24:M24"/>
    <mergeCell ref="A14:M14"/>
    <mergeCell ref="A8:C8"/>
    <mergeCell ref="E8:L8"/>
    <mergeCell ref="A9:C9"/>
    <mergeCell ref="A11:A12"/>
    <mergeCell ref="B11:B12"/>
    <mergeCell ref="C11:C12"/>
    <mergeCell ref="D11:D12"/>
    <mergeCell ref="E11:G11"/>
    <mergeCell ref="H11:J11"/>
    <mergeCell ref="K11:M11"/>
    <mergeCell ref="A7:B7"/>
    <mergeCell ref="E7:L7"/>
    <mergeCell ref="L1:M1"/>
    <mergeCell ref="C2:K2"/>
    <mergeCell ref="C3:K3"/>
    <mergeCell ref="C4:K4"/>
    <mergeCell ref="E5:G5"/>
  </mergeCells>
  <pageMargins left="0.70866141732283472" right="0.39370078740157483" top="0.3937007874015748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16" workbookViewId="0">
      <selection activeCell="N41" sqref="N41"/>
    </sheetView>
  </sheetViews>
  <sheetFormatPr defaultRowHeight="15" x14ac:dyDescent="0.25"/>
  <cols>
    <col min="1" max="1" width="3.5703125" customWidth="1"/>
    <col min="2" max="2" width="36.28515625" bestFit="1" customWidth="1"/>
    <col min="3" max="3" width="10.7109375" customWidth="1"/>
    <col min="4" max="4" width="10.7109375" bestFit="1" customWidth="1"/>
    <col min="5" max="5" width="9.140625" customWidth="1"/>
    <col min="6" max="6" width="8.85546875" customWidth="1"/>
    <col min="7" max="7" width="8.42578125" customWidth="1"/>
    <col min="8" max="8" width="9.7109375" customWidth="1"/>
    <col min="9" max="9" width="7.42578125" customWidth="1"/>
    <col min="10" max="10" width="8" customWidth="1"/>
    <col min="11" max="11" width="10.140625" customWidth="1"/>
    <col min="12" max="12" width="7.7109375" customWidth="1"/>
    <col min="13" max="13" width="8.42578125" customWidth="1"/>
  </cols>
  <sheetData>
    <row r="1" spans="1:13" ht="21.75" customHeight="1" x14ac:dyDescent="0.25">
      <c r="L1" s="122" t="s">
        <v>41</v>
      </c>
      <c r="M1" s="122"/>
    </row>
    <row r="2" spans="1:13" ht="42.75" customHeight="1" x14ac:dyDescent="0.25">
      <c r="A2" s="4"/>
      <c r="B2" s="4"/>
      <c r="C2" s="110" t="s">
        <v>0</v>
      </c>
      <c r="D2" s="110"/>
      <c r="E2" s="110"/>
      <c r="F2" s="110"/>
      <c r="G2" s="110"/>
      <c r="H2" s="110"/>
      <c r="I2" s="110"/>
      <c r="J2" s="110"/>
      <c r="K2" s="110"/>
      <c r="L2" s="4"/>
      <c r="M2" s="4"/>
    </row>
    <row r="3" spans="1:13" ht="42.75" customHeight="1" x14ac:dyDescent="0.2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4"/>
      <c r="M3" s="4"/>
    </row>
    <row r="4" spans="1:13" ht="15.75" customHeight="1" x14ac:dyDescent="0.25">
      <c r="A4" s="4"/>
      <c r="B4" s="4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4"/>
      <c r="M4" s="4"/>
    </row>
    <row r="5" spans="1:13" ht="24.75" customHeight="1" x14ac:dyDescent="0.25">
      <c r="A5" s="4"/>
      <c r="B5" s="4"/>
      <c r="C5" s="5"/>
      <c r="D5" s="5"/>
      <c r="E5" s="113" t="s">
        <v>62</v>
      </c>
      <c r="F5" s="113"/>
      <c r="G5" s="113"/>
      <c r="H5" s="5"/>
      <c r="I5" s="5"/>
      <c r="J5" s="5"/>
      <c r="K5" s="5"/>
      <c r="L5" s="4"/>
      <c r="M5" s="4"/>
    </row>
    <row r="6" spans="1:13" ht="15.75" customHeight="1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4"/>
      <c r="M6" s="4"/>
    </row>
    <row r="7" spans="1:13" ht="15.75" customHeight="1" x14ac:dyDescent="0.25">
      <c r="A7" s="114" t="s">
        <v>12</v>
      </c>
      <c r="B7" s="114"/>
      <c r="C7" s="62">
        <v>1218340</v>
      </c>
      <c r="D7" s="6"/>
      <c r="E7" s="111" t="s">
        <v>56</v>
      </c>
      <c r="F7" s="111"/>
      <c r="G7" s="111"/>
      <c r="H7" s="111"/>
      <c r="I7" s="111"/>
      <c r="J7" s="111"/>
      <c r="K7" s="111"/>
      <c r="L7" s="111"/>
      <c r="M7" s="4"/>
    </row>
    <row r="8" spans="1:13" ht="12.75" customHeight="1" x14ac:dyDescent="0.25">
      <c r="A8" s="96" t="s">
        <v>13</v>
      </c>
      <c r="B8" s="96"/>
      <c r="C8" s="96"/>
      <c r="D8" s="5"/>
      <c r="E8" s="97" t="s">
        <v>14</v>
      </c>
      <c r="F8" s="97"/>
      <c r="G8" s="97"/>
      <c r="H8" s="97"/>
      <c r="I8" s="97"/>
      <c r="J8" s="97"/>
      <c r="K8" s="97"/>
      <c r="L8" s="97"/>
      <c r="M8" s="4"/>
    </row>
    <row r="9" spans="1:13" ht="10.5" customHeight="1" x14ac:dyDescent="0.25">
      <c r="A9" s="98" t="s">
        <v>23</v>
      </c>
      <c r="B9" s="98"/>
      <c r="C9" s="98"/>
      <c r="D9" s="5"/>
      <c r="E9" s="5"/>
      <c r="F9" s="5"/>
      <c r="G9" s="5"/>
      <c r="H9" s="5"/>
      <c r="I9" s="5"/>
      <c r="J9" s="5"/>
      <c r="K9" s="5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61</v>
      </c>
    </row>
    <row r="11" spans="1:13" ht="29.25" customHeight="1" x14ac:dyDescent="0.25">
      <c r="A11" s="123" t="s">
        <v>2</v>
      </c>
      <c r="B11" s="125" t="s">
        <v>3</v>
      </c>
      <c r="C11" s="123" t="s">
        <v>22</v>
      </c>
      <c r="D11" s="123" t="s">
        <v>44</v>
      </c>
      <c r="E11" s="127" t="s">
        <v>4</v>
      </c>
      <c r="F11" s="128"/>
      <c r="G11" s="129"/>
      <c r="H11" s="130" t="s">
        <v>6</v>
      </c>
      <c r="I11" s="131"/>
      <c r="J11" s="132"/>
      <c r="K11" s="130" t="s">
        <v>7</v>
      </c>
      <c r="L11" s="131"/>
      <c r="M11" s="132"/>
    </row>
    <row r="12" spans="1:13" ht="48" customHeight="1" x14ac:dyDescent="0.25">
      <c r="A12" s="124"/>
      <c r="B12" s="126"/>
      <c r="C12" s="124"/>
      <c r="D12" s="124"/>
      <c r="E12" s="63" t="s">
        <v>58</v>
      </c>
      <c r="F12" s="63" t="s">
        <v>21</v>
      </c>
      <c r="G12" s="64" t="s">
        <v>5</v>
      </c>
      <c r="H12" s="63" t="s">
        <v>58</v>
      </c>
      <c r="I12" s="63" t="s">
        <v>21</v>
      </c>
      <c r="J12" s="64" t="s">
        <v>5</v>
      </c>
      <c r="K12" s="63" t="s">
        <v>58</v>
      </c>
      <c r="L12" s="63" t="s">
        <v>21</v>
      </c>
      <c r="M12" s="64" t="s">
        <v>5</v>
      </c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</row>
    <row r="14" spans="1:13" ht="21" customHeight="1" x14ac:dyDescent="0.25">
      <c r="A14" s="86" t="s">
        <v>64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5">
      <c r="A15" s="8">
        <v>1</v>
      </c>
      <c r="B15" s="117" t="s">
        <v>8</v>
      </c>
      <c r="C15" s="118"/>
      <c r="D15" s="118"/>
      <c r="E15" s="118"/>
      <c r="F15" s="119"/>
      <c r="G15" s="119"/>
      <c r="H15" s="119"/>
      <c r="I15" s="119"/>
      <c r="J15" s="119"/>
      <c r="K15" s="119"/>
      <c r="L15" s="119"/>
      <c r="M15" s="120"/>
    </row>
    <row r="16" spans="1:13" ht="51.75" customHeight="1" x14ac:dyDescent="0.25">
      <c r="A16" s="25"/>
      <c r="B16" s="12" t="s">
        <v>65</v>
      </c>
      <c r="C16" s="26" t="s">
        <v>15</v>
      </c>
      <c r="D16" s="3" t="s">
        <v>16</v>
      </c>
      <c r="E16" s="1"/>
      <c r="F16" s="71">
        <v>471.6</v>
      </c>
      <c r="G16" s="24">
        <f>E16+F16</f>
        <v>471.6</v>
      </c>
      <c r="H16" s="27"/>
      <c r="I16" s="28"/>
      <c r="J16" s="29"/>
      <c r="K16" s="27"/>
      <c r="L16" s="30">
        <f>I16-F16</f>
        <v>-471.6</v>
      </c>
      <c r="M16" s="29">
        <f>K16+L16</f>
        <v>-471.6</v>
      </c>
    </row>
    <row r="17" spans="1:13" x14ac:dyDescent="0.25">
      <c r="A17" s="8">
        <v>2</v>
      </c>
      <c r="B17" s="121" t="s">
        <v>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20"/>
    </row>
    <row r="18" spans="1:13" ht="39.75" customHeight="1" x14ac:dyDescent="0.25">
      <c r="A18" s="8"/>
      <c r="B18" s="23" t="s">
        <v>66</v>
      </c>
      <c r="C18" s="11" t="s">
        <v>17</v>
      </c>
      <c r="D18" s="23" t="s">
        <v>18</v>
      </c>
      <c r="E18" s="14"/>
      <c r="F18" s="38">
        <v>1</v>
      </c>
      <c r="G18" s="51">
        <f>E18+F18</f>
        <v>1</v>
      </c>
      <c r="H18" s="38"/>
      <c r="I18" s="38"/>
      <c r="J18" s="51"/>
      <c r="K18" s="38"/>
      <c r="L18" s="31">
        <f>I18-F18</f>
        <v>-1</v>
      </c>
      <c r="M18" s="15">
        <f>K18+L18</f>
        <v>-1</v>
      </c>
    </row>
    <row r="19" spans="1:13" x14ac:dyDescent="0.25">
      <c r="A19" s="8">
        <v>3</v>
      </c>
      <c r="B19" s="121" t="s">
        <v>10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</row>
    <row r="20" spans="1:13" ht="64.5" customHeight="1" x14ac:dyDescent="0.25">
      <c r="A20" s="8"/>
      <c r="B20" s="12" t="s">
        <v>67</v>
      </c>
      <c r="C20" s="3" t="s">
        <v>15</v>
      </c>
      <c r="D20" s="23" t="s">
        <v>19</v>
      </c>
      <c r="E20" s="16"/>
      <c r="F20" s="71">
        <v>471.6</v>
      </c>
      <c r="G20" s="24">
        <f>E20+F20</f>
        <v>471.6</v>
      </c>
      <c r="H20" s="27"/>
      <c r="I20" s="28"/>
      <c r="J20" s="29"/>
      <c r="K20" s="27"/>
      <c r="L20" s="30">
        <f>I20-F20</f>
        <v>-471.6</v>
      </c>
      <c r="M20" s="29">
        <f>K20+L20</f>
        <v>-471.6</v>
      </c>
    </row>
    <row r="21" spans="1:13" x14ac:dyDescent="0.25">
      <c r="A21" s="8">
        <v>4</v>
      </c>
      <c r="B21" s="121" t="s">
        <v>11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1:13" ht="61.5" customHeight="1" x14ac:dyDescent="0.25">
      <c r="A22" s="8"/>
      <c r="B22" s="23" t="s">
        <v>40</v>
      </c>
      <c r="C22" s="3" t="s">
        <v>20</v>
      </c>
      <c r="D22" s="23" t="s">
        <v>19</v>
      </c>
      <c r="E22" s="8"/>
      <c r="F22" s="21">
        <v>100</v>
      </c>
      <c r="G22" s="59">
        <f>E22+F22</f>
        <v>100</v>
      </c>
      <c r="H22" s="46"/>
      <c r="I22" s="21"/>
      <c r="J22" s="31"/>
      <c r="K22" s="19"/>
      <c r="L22" s="30">
        <f>I22-F22</f>
        <v>-100</v>
      </c>
      <c r="M22" s="29">
        <f>K22+L22</f>
        <v>-100</v>
      </c>
    </row>
  </sheetData>
  <mergeCells count="22">
    <mergeCell ref="C3:K3"/>
    <mergeCell ref="B15:M15"/>
    <mergeCell ref="B17:M17"/>
    <mergeCell ref="B19:M19"/>
    <mergeCell ref="B21:M21"/>
    <mergeCell ref="L1:M1"/>
    <mergeCell ref="A8:C8"/>
    <mergeCell ref="E8:L8"/>
    <mergeCell ref="A9:C9"/>
    <mergeCell ref="A11:A12"/>
    <mergeCell ref="B11:B12"/>
    <mergeCell ref="C11:C12"/>
    <mergeCell ref="D11:D12"/>
    <mergeCell ref="E11:G11"/>
    <mergeCell ref="H11:J11"/>
    <mergeCell ref="K11:M11"/>
    <mergeCell ref="C2:K2"/>
    <mergeCell ref="C4:K4"/>
    <mergeCell ref="E5:G5"/>
    <mergeCell ref="A7:B7"/>
    <mergeCell ref="E7:L7"/>
    <mergeCell ref="A14:M14"/>
  </mergeCells>
  <pageMargins left="0.51181102362204722" right="0.39370078740157483" top="0.3937007874015748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КПКВК 1210180</vt:lpstr>
      <vt:lpstr>КПКВК 1216090</vt:lpstr>
      <vt:lpstr>КПКВК 1217330</vt:lpstr>
      <vt:lpstr>КПКВК 1217361</vt:lpstr>
      <vt:lpstr>КПКВК 1217693</vt:lpstr>
      <vt:lpstr>КПКВК 1218340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Бух2</cp:lastModifiedBy>
  <cp:lastPrinted>2020-03-11T10:25:23Z</cp:lastPrinted>
  <dcterms:created xsi:type="dcterms:W3CDTF">2018-03-07T12:50:39Z</dcterms:created>
  <dcterms:modified xsi:type="dcterms:W3CDTF">2020-03-12T08:42:24Z</dcterms:modified>
</cp:coreProperties>
</file>