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Вера\обл рада 1499\2020 рік\на облраду\"/>
    </mc:Choice>
  </mc:AlternateContent>
  <xr:revisionPtr revIDLastSave="0" documentId="13_ncr:1_{43E8764A-9CE9-4BE1-A52B-3E966431F43C}" xr6:coauthVersionLast="45" xr6:coauthVersionMax="45" xr10:uidLastSave="{00000000-0000-0000-0000-000000000000}"/>
  <bookViews>
    <workbookView xWindow="-120" yWindow="-120" windowWidth="20730" windowHeight="11160" xr2:uid="{A326CDAB-83CC-4D80-B9EA-7B74EA1F6288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8" i="1" l="1"/>
  <c r="H18" i="1"/>
  <c r="C18" i="1"/>
  <c r="J17" i="1"/>
  <c r="H17" i="1"/>
  <c r="C17" i="1"/>
  <c r="B17" i="1"/>
  <c r="I16" i="1"/>
  <c r="G16" i="1"/>
  <c r="C16" i="1"/>
  <c r="B16" i="1"/>
  <c r="H15" i="1"/>
  <c r="C15" i="1"/>
  <c r="B15" i="1"/>
  <c r="J14" i="1"/>
  <c r="H14" i="1"/>
  <c r="J13" i="1"/>
  <c r="H13" i="1"/>
  <c r="C13" i="1"/>
  <c r="B13" i="1"/>
  <c r="G12" i="1"/>
  <c r="C12" i="1"/>
  <c r="B12" i="1"/>
  <c r="J11" i="1"/>
  <c r="H11" i="1"/>
  <c r="C11" i="1"/>
  <c r="G10" i="1"/>
  <c r="C10" i="1"/>
  <c r="J9" i="1"/>
  <c r="H9" i="1"/>
  <c r="C9" i="1"/>
  <c r="B9" i="1"/>
  <c r="I8" i="1"/>
  <c r="G8" i="1"/>
  <c r="C8" i="1"/>
  <c r="B8" i="1"/>
  <c r="I7" i="1"/>
  <c r="G7" i="1"/>
  <c r="C7" i="1"/>
  <c r="J6" i="1"/>
  <c r="H6" i="1"/>
  <c r="C6" i="1"/>
  <c r="B6" i="1"/>
</calcChain>
</file>

<file path=xl/sharedStrings.xml><?xml version="1.0" encoding="utf-8"?>
<sst xmlns="http://schemas.openxmlformats.org/spreadsheetml/2006/main" count="52" uniqueCount="21">
  <si>
    <r>
      <t>Виконання основних показників програми соціально-економічного розвитку                                                                               Херсонської області на 2020 рік                                                                                                                                               (</t>
    </r>
    <r>
      <rPr>
        <b/>
        <sz val="12"/>
        <rFont val="Times New Roman"/>
        <family val="1"/>
        <charset val="204"/>
      </rPr>
      <t>додаток 1 до програми соціально-економічного та культурного розвитку Херсонської області на 2020 рік)</t>
    </r>
  </si>
  <si>
    <t>№ з/п</t>
  </si>
  <si>
    <t>Найменування показника</t>
  </si>
  <si>
    <t>Од. виміру</t>
  </si>
  <si>
    <t>Фактично</t>
  </si>
  <si>
    <t>Показник програми</t>
  </si>
  <si>
    <t xml:space="preserve">Відхилення </t>
  </si>
  <si>
    <t>до  Програми</t>
  </si>
  <si>
    <t>до відповідного періода минулого року</t>
  </si>
  <si>
    <t>%</t>
  </si>
  <si>
    <t>в.п.</t>
  </si>
  <si>
    <t>х</t>
  </si>
  <si>
    <t>Обсяг реалізованої промислової продукції (товарів, послуг) у відпускних цінах</t>
  </si>
  <si>
    <t>Рівень безробіття (за методологією МОП)*</t>
  </si>
  <si>
    <r>
      <t>**</t>
    </r>
    <r>
      <rPr>
        <sz val="10"/>
        <rFont val="Times New Roman"/>
        <family val="1"/>
        <charset val="204"/>
      </rPr>
      <t xml:space="preserve"> починаючи з 2020 року  на підставі результатів офіційних статистичних даних Національного банку України (згідно з
методологією складання платіжного балансу та міжнародної інвестиційної позиції України, складовими яких є статистичні дані
щодо прямих іноземних інвестицій)</t>
    </r>
  </si>
  <si>
    <t>2019 рік</t>
  </si>
  <si>
    <t>2020 рік</t>
  </si>
  <si>
    <t>Обсяг капітальних інвестицій*</t>
  </si>
  <si>
    <t>Темпи зростання (зменшення) капітальних інвестицій до обсягів попереднього року*</t>
  </si>
  <si>
    <t>* дані за 9 місяців 2020 року</t>
  </si>
  <si>
    <t>Темп зростання (зменшення) обсягу прийнятого в експлуатацію житла до відповідного періоду*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</si>
</sst>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.5"/>
      <name val="Times New Roman"/>
      <family val="1"/>
      <charset val="204"/>
    </font>
    <font>
      <b/>
      <sz val="13.5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justify"/>
    </xf>
    <xf numFmtId="164" fontId="3" fillId="0" borderId="1" xfId="0" applyNumberFormat="1" applyFont="1" applyBorder="1" applyAlignment="1">
      <alignment horizontal="center" vertical="justify"/>
    </xf>
    <xf numFmtId="0" fontId="3" fillId="2" borderId="1" xfId="0" applyFont="1" applyFill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center" vertical="justify"/>
    </xf>
    <xf numFmtId="0" fontId="8" fillId="0" borderId="0" xfId="0" applyFont="1" applyAlignment="1">
      <alignment vertical="top" wrapText="1"/>
    </xf>
    <xf numFmtId="0" fontId="3" fillId="0" borderId="0" xfId="0" applyFont="1"/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justify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88;&#1072;/&#1086;&#1073;&#1083;%20&#1088;&#1072;&#1076;&#1072;%201499/9%20&#1084;&#1110;&#1089;&#1103;&#1094;&#1110;&#1074;/&#1087;&#1086;&#1082;&#1072;&#1079;&#1085;&#1080;&#1082;&#1080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півр"/>
      <sheetName val="до Програми"/>
      <sheetName val="Лист2"/>
      <sheetName val="Лист1"/>
    </sheetNames>
    <sheetDataSet>
      <sheetData sheetId="0">
        <row r="5">
          <cell r="C5" t="str">
            <v>млн грн</v>
          </cell>
        </row>
        <row r="6">
          <cell r="B6" t="str">
            <v xml:space="preserve">Індекс промислової продукції </v>
          </cell>
          <cell r="C6" t="str">
            <v>%</v>
          </cell>
        </row>
        <row r="7">
          <cell r="B7" t="str">
            <v xml:space="preserve">Виробництво продукції сільського господарства у порівнянних цінах    </v>
          </cell>
          <cell r="C7" t="str">
            <v>млн грн</v>
          </cell>
        </row>
        <row r="8">
          <cell r="B8" t="str">
            <v>Індекс обсягу сільськогосподарського виробництва</v>
          </cell>
          <cell r="C8" t="str">
            <v>%</v>
          </cell>
        </row>
        <row r="11">
          <cell r="C11" t="str">
            <v>млн грн</v>
          </cell>
        </row>
        <row r="12">
          <cell r="C12" t="str">
            <v>%</v>
          </cell>
        </row>
        <row r="16">
          <cell r="B16" t="str">
            <v xml:space="preserve">Обсяг виконаних будівельних робіт </v>
          </cell>
          <cell r="C16" t="str">
            <v>млн грн</v>
          </cell>
        </row>
        <row r="17">
          <cell r="B17" t="str">
            <v>Індекс  продукції  будівництва</v>
          </cell>
          <cell r="C17" t="str">
            <v>%</v>
          </cell>
        </row>
        <row r="24">
          <cell r="B24" t="str">
            <v xml:space="preserve">Темп зростання доходів місцевих бюджетів (без трансфертів) </v>
          </cell>
          <cell r="C24" t="str">
            <v>%</v>
          </cell>
        </row>
        <row r="26">
          <cell r="B26" t="str">
            <v>Середньомісячна  заробітна плата одного працівника</v>
          </cell>
          <cell r="C26" t="str">
            <v>грн</v>
          </cell>
        </row>
        <row r="27">
          <cell r="B27" t="str">
            <v>Індекс реальної заробітної плати</v>
          </cell>
          <cell r="C27" t="str">
            <v>%</v>
          </cell>
        </row>
        <row r="31">
          <cell r="C31" t="str">
            <v>%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74959-930B-4EDA-ACCD-0AA5A3596875}">
  <dimension ref="A1:J20"/>
  <sheetViews>
    <sheetView tabSelected="1" workbookViewId="0">
      <selection activeCell="D6" sqref="D6:F18"/>
    </sheetView>
  </sheetViews>
  <sheetFormatPr defaultRowHeight="15" x14ac:dyDescent="0.25"/>
  <cols>
    <col min="1" max="1" width="6.42578125" customWidth="1"/>
    <col min="2" max="2" width="29.42578125" customWidth="1"/>
    <col min="3" max="3" width="11.7109375" customWidth="1"/>
    <col min="4" max="4" width="13.28515625" customWidth="1"/>
    <col min="5" max="5" width="12.140625" customWidth="1"/>
    <col min="6" max="6" width="15.7109375" customWidth="1"/>
  </cols>
  <sheetData>
    <row r="1" spans="1:10" ht="61.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8.75" x14ac:dyDescent="0.25">
      <c r="A2" s="14" t="s">
        <v>1</v>
      </c>
      <c r="B2" s="16" t="s">
        <v>2</v>
      </c>
      <c r="C2" s="14" t="s">
        <v>3</v>
      </c>
      <c r="D2" s="14" t="s">
        <v>4</v>
      </c>
      <c r="E2" s="14"/>
      <c r="F2" s="17" t="s">
        <v>5</v>
      </c>
      <c r="G2" s="14" t="s">
        <v>6</v>
      </c>
      <c r="H2" s="14"/>
      <c r="I2" s="14"/>
      <c r="J2" s="14"/>
    </row>
    <row r="3" spans="1:10" ht="18.75" x14ac:dyDescent="0.25">
      <c r="A3" s="14"/>
      <c r="B3" s="16"/>
      <c r="C3" s="14"/>
      <c r="D3" s="18" t="s">
        <v>15</v>
      </c>
      <c r="E3" s="18" t="s">
        <v>16</v>
      </c>
      <c r="F3" s="17"/>
      <c r="G3" s="14" t="s">
        <v>7</v>
      </c>
      <c r="H3" s="14"/>
      <c r="I3" s="14" t="s">
        <v>8</v>
      </c>
      <c r="J3" s="14"/>
    </row>
    <row r="4" spans="1:10" ht="36" customHeight="1" x14ac:dyDescent="0.25">
      <c r="A4" s="14"/>
      <c r="B4" s="16"/>
      <c r="C4" s="14"/>
      <c r="D4" s="18"/>
      <c r="E4" s="14"/>
      <c r="F4" s="17"/>
      <c r="G4" s="1" t="s">
        <v>9</v>
      </c>
      <c r="H4" s="2" t="s">
        <v>10</v>
      </c>
      <c r="I4" s="1" t="s">
        <v>9</v>
      </c>
      <c r="J4" s="2" t="s">
        <v>10</v>
      </c>
    </row>
    <row r="5" spans="1:10" ht="15.75" x14ac:dyDescent="0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4">
        <v>8</v>
      </c>
      <c r="I5" s="3">
        <v>9</v>
      </c>
      <c r="J5" s="4">
        <v>10</v>
      </c>
    </row>
    <row r="6" spans="1:10" ht="41.25" customHeight="1" x14ac:dyDescent="0.25">
      <c r="A6" s="5">
        <v>1</v>
      </c>
      <c r="B6" s="6" t="str">
        <f>'[1]1 півр'!B6</f>
        <v xml:space="preserve">Індекс промислової продукції </v>
      </c>
      <c r="C6" s="5" t="str">
        <f>'[1]1 півр'!C6</f>
        <v>%</v>
      </c>
      <c r="D6" s="9">
        <v>104.4</v>
      </c>
      <c r="E6" s="10">
        <v>102.8</v>
      </c>
      <c r="F6" s="20">
        <v>102.3</v>
      </c>
      <c r="G6" s="7" t="s">
        <v>11</v>
      </c>
      <c r="H6" s="8">
        <f>E6-F6</f>
        <v>0.5</v>
      </c>
      <c r="I6" s="8" t="s">
        <v>11</v>
      </c>
      <c r="J6" s="7">
        <f>E6-D6</f>
        <v>-1.6000000000000085</v>
      </c>
    </row>
    <row r="7" spans="1:10" ht="72.75" customHeight="1" x14ac:dyDescent="0.25">
      <c r="A7" s="5">
        <v>2</v>
      </c>
      <c r="B7" s="6" t="s">
        <v>12</v>
      </c>
      <c r="C7" s="5" t="str">
        <f>'[1]1 півр'!C5</f>
        <v>млн грн</v>
      </c>
      <c r="D7" s="21">
        <v>30574.400000000001</v>
      </c>
      <c r="E7" s="21">
        <v>32714.6</v>
      </c>
      <c r="F7" s="22">
        <v>31500</v>
      </c>
      <c r="G7" s="8">
        <f>E7/F7*100</f>
        <v>103.855873015873</v>
      </c>
      <c r="H7" s="8" t="s">
        <v>11</v>
      </c>
      <c r="I7" s="5">
        <f>ROUND(E7/D7*100,1)</f>
        <v>107</v>
      </c>
      <c r="J7" s="7" t="s">
        <v>11</v>
      </c>
    </row>
    <row r="8" spans="1:10" ht="65.25" customHeight="1" x14ac:dyDescent="0.25">
      <c r="A8" s="5">
        <v>3</v>
      </c>
      <c r="B8" s="6" t="str">
        <f>'[1]1 півр'!B7</f>
        <v xml:space="preserve">Виробництво продукції сільського господарства у порівнянних цінах    </v>
      </c>
      <c r="C8" s="5" t="str">
        <f>'[1]1 півр'!C7</f>
        <v>млн грн</v>
      </c>
      <c r="D8" s="9">
        <v>28559.200000000001</v>
      </c>
      <c r="E8" s="10">
        <v>25917.200000000001</v>
      </c>
      <c r="F8" s="20">
        <v>28751.5</v>
      </c>
      <c r="G8" s="8">
        <f>E8/F8*100</f>
        <v>90.142079543675976</v>
      </c>
      <c r="H8" s="8" t="s">
        <v>11</v>
      </c>
      <c r="I8" s="5">
        <f>ROUND(E8/D8*100,1)</f>
        <v>90.7</v>
      </c>
      <c r="J8" s="7" t="s">
        <v>11</v>
      </c>
    </row>
    <row r="9" spans="1:10" ht="59.25" customHeight="1" x14ac:dyDescent="0.25">
      <c r="A9" s="5">
        <v>4</v>
      </c>
      <c r="B9" s="6" t="str">
        <f>'[1]1 півр'!B8</f>
        <v>Індекс обсягу сільськогосподарського виробництва</v>
      </c>
      <c r="C9" s="5" t="str">
        <f>'[1]1 півр'!C8</f>
        <v>%</v>
      </c>
      <c r="D9" s="9">
        <v>104.7</v>
      </c>
      <c r="E9" s="10">
        <v>90.7</v>
      </c>
      <c r="F9" s="20">
        <v>100.7</v>
      </c>
      <c r="G9" s="7" t="s">
        <v>11</v>
      </c>
      <c r="H9" s="8">
        <f>E9-F9</f>
        <v>-10</v>
      </c>
      <c r="I9" s="8" t="s">
        <v>11</v>
      </c>
      <c r="J9" s="7">
        <f>E9-D9</f>
        <v>-14</v>
      </c>
    </row>
    <row r="10" spans="1:10" ht="45.75" customHeight="1" x14ac:dyDescent="0.25">
      <c r="A10" s="5">
        <v>5</v>
      </c>
      <c r="B10" s="6" t="s">
        <v>17</v>
      </c>
      <c r="C10" s="5" t="str">
        <f>'[1]1 півр'!C11</f>
        <v>млн грн</v>
      </c>
      <c r="D10" s="9">
        <v>5972.7</v>
      </c>
      <c r="E10" s="10">
        <v>2455.8000000000002</v>
      </c>
      <c r="F10" s="20">
        <v>13650</v>
      </c>
      <c r="G10" s="8">
        <f>ROUND(E10/F10*100,1)</f>
        <v>18</v>
      </c>
      <c r="H10" s="8" t="s">
        <v>11</v>
      </c>
      <c r="I10" s="8" t="s">
        <v>11</v>
      </c>
      <c r="J10" s="7" t="s">
        <v>11</v>
      </c>
    </row>
    <row r="11" spans="1:10" ht="78" customHeight="1" x14ac:dyDescent="0.25">
      <c r="A11" s="5">
        <v>6</v>
      </c>
      <c r="B11" s="6" t="s">
        <v>18</v>
      </c>
      <c r="C11" s="5" t="str">
        <f>'[1]1 півр'!C12</f>
        <v>%</v>
      </c>
      <c r="D11" s="9">
        <v>144.19999999999999</v>
      </c>
      <c r="E11" s="10">
        <v>42.5</v>
      </c>
      <c r="F11" s="20">
        <v>107</v>
      </c>
      <c r="G11" s="7" t="s">
        <v>11</v>
      </c>
      <c r="H11" s="8">
        <f>E11-F11</f>
        <v>-64.5</v>
      </c>
      <c r="I11" s="8" t="s">
        <v>11</v>
      </c>
      <c r="J11" s="7">
        <f>E11-D11</f>
        <v>-101.69999999999999</v>
      </c>
    </row>
    <row r="12" spans="1:10" ht="34.5" x14ac:dyDescent="0.25">
      <c r="A12" s="5">
        <v>7</v>
      </c>
      <c r="B12" s="6" t="str">
        <f>'[1]1 півр'!B16</f>
        <v xml:space="preserve">Обсяг виконаних будівельних робіт </v>
      </c>
      <c r="C12" s="5" t="str">
        <f>'[1]1 півр'!C16</f>
        <v>млн грн</v>
      </c>
      <c r="D12" s="9">
        <v>1833</v>
      </c>
      <c r="E12" s="10">
        <v>1241.5</v>
      </c>
      <c r="F12" s="20">
        <v>1758</v>
      </c>
      <c r="G12" s="7">
        <f>ROUND(E12/F12*100,1)</f>
        <v>70.599999999999994</v>
      </c>
      <c r="H12" s="8" t="s">
        <v>11</v>
      </c>
      <c r="I12" s="8" t="s">
        <v>11</v>
      </c>
      <c r="J12" s="7" t="s">
        <v>11</v>
      </c>
    </row>
    <row r="13" spans="1:10" ht="50.25" customHeight="1" x14ac:dyDescent="0.25">
      <c r="A13" s="5">
        <v>8</v>
      </c>
      <c r="B13" s="6" t="str">
        <f>'[1]1 півр'!B17</f>
        <v>Індекс  продукції  будівництва</v>
      </c>
      <c r="C13" s="5" t="str">
        <f>'[1]1 півр'!C17</f>
        <v>%</v>
      </c>
      <c r="D13" s="9">
        <v>144.69999999999999</v>
      </c>
      <c r="E13" s="10">
        <v>65.099999999999994</v>
      </c>
      <c r="F13" s="20">
        <v>96</v>
      </c>
      <c r="G13" s="7" t="s">
        <v>11</v>
      </c>
      <c r="H13" s="8">
        <f>E13-F13</f>
        <v>-30.900000000000006</v>
      </c>
      <c r="I13" s="8" t="s">
        <v>11</v>
      </c>
      <c r="J13" s="7">
        <f>E13-D13</f>
        <v>-79.599999999999994</v>
      </c>
    </row>
    <row r="14" spans="1:10" ht="93.75" customHeight="1" x14ac:dyDescent="0.25">
      <c r="A14" s="5">
        <v>9</v>
      </c>
      <c r="B14" s="6" t="s">
        <v>20</v>
      </c>
      <c r="C14" s="5" t="s">
        <v>9</v>
      </c>
      <c r="D14" s="9">
        <v>143.5</v>
      </c>
      <c r="E14" s="10">
        <v>62.2</v>
      </c>
      <c r="F14" s="20">
        <v>80.2</v>
      </c>
      <c r="G14" s="7" t="s">
        <v>11</v>
      </c>
      <c r="H14" s="8">
        <f>E14-F14</f>
        <v>-18</v>
      </c>
      <c r="I14" s="8" t="s">
        <v>11</v>
      </c>
      <c r="J14" s="7">
        <f>E14-D14</f>
        <v>-81.3</v>
      </c>
    </row>
    <row r="15" spans="1:10" ht="61.5" customHeight="1" x14ac:dyDescent="0.25">
      <c r="A15" s="5">
        <v>10</v>
      </c>
      <c r="B15" s="6" t="str">
        <f>'[1]1 півр'!B24</f>
        <v xml:space="preserve">Темп зростання доходів місцевих бюджетів (без трансфертів) </v>
      </c>
      <c r="C15" s="5" t="str">
        <f>'[1]1 півр'!C24</f>
        <v>%</v>
      </c>
      <c r="D15" s="9">
        <v>113.1</v>
      </c>
      <c r="E15" s="10">
        <v>107.9</v>
      </c>
      <c r="F15" s="20">
        <v>104.1</v>
      </c>
      <c r="G15" s="7" t="s">
        <v>11</v>
      </c>
      <c r="H15" s="8">
        <f>E15-F15</f>
        <v>3.8000000000000114</v>
      </c>
      <c r="I15" s="8" t="s">
        <v>11</v>
      </c>
      <c r="J15" s="7" t="s">
        <v>11</v>
      </c>
    </row>
    <row r="16" spans="1:10" ht="54.75" customHeight="1" x14ac:dyDescent="0.25">
      <c r="A16" s="5">
        <v>11</v>
      </c>
      <c r="B16" s="6" t="str">
        <f>'[1]1 півр'!B26</f>
        <v>Середньомісячна  заробітна плата одного працівника</v>
      </c>
      <c r="C16" s="5" t="str">
        <f>'[1]1 півр'!C26</f>
        <v>грн</v>
      </c>
      <c r="D16" s="9">
        <v>8187</v>
      </c>
      <c r="E16" s="10">
        <v>9354</v>
      </c>
      <c r="F16" s="20">
        <v>9220</v>
      </c>
      <c r="G16" s="7">
        <f>ROUND(E16/F16*100,1)</f>
        <v>101.5</v>
      </c>
      <c r="H16" s="8" t="s">
        <v>11</v>
      </c>
      <c r="I16" s="8">
        <f>ROUND(E16/D16*100,1)</f>
        <v>114.3</v>
      </c>
      <c r="J16" s="7" t="s">
        <v>11</v>
      </c>
    </row>
    <row r="17" spans="1:10" ht="54" customHeight="1" x14ac:dyDescent="0.25">
      <c r="A17" s="5">
        <v>12</v>
      </c>
      <c r="B17" s="6" t="str">
        <f>'[1]1 півр'!B27</f>
        <v>Індекс реальної заробітної плати</v>
      </c>
      <c r="C17" s="5" t="str">
        <f>'[1]1 півр'!C27</f>
        <v>%</v>
      </c>
      <c r="D17" s="9">
        <v>107.8</v>
      </c>
      <c r="E17" s="10">
        <v>111.3</v>
      </c>
      <c r="F17" s="20">
        <v>107.4</v>
      </c>
      <c r="G17" s="7" t="s">
        <v>11</v>
      </c>
      <c r="H17" s="8">
        <f>E17-F17</f>
        <v>3.8999999999999915</v>
      </c>
      <c r="I17" s="8" t="s">
        <v>11</v>
      </c>
      <c r="J17" s="7">
        <f>E17-D17</f>
        <v>3.5</v>
      </c>
    </row>
    <row r="18" spans="1:10" ht="48" customHeight="1" x14ac:dyDescent="0.25">
      <c r="A18" s="5">
        <v>13</v>
      </c>
      <c r="B18" s="6" t="s">
        <v>13</v>
      </c>
      <c r="C18" s="5" t="str">
        <f>'[1]1 півр'!C31</f>
        <v>%</v>
      </c>
      <c r="D18" s="9">
        <v>9.6</v>
      </c>
      <c r="E18" s="10">
        <v>11.2</v>
      </c>
      <c r="F18" s="20">
        <v>9.8000000000000007</v>
      </c>
      <c r="G18" s="7" t="s">
        <v>11</v>
      </c>
      <c r="H18" s="8">
        <f>E18-F18</f>
        <v>1.3999999999999986</v>
      </c>
      <c r="I18" s="8" t="s">
        <v>11</v>
      </c>
      <c r="J18" s="7">
        <f>E18-D18</f>
        <v>1.5999999999999996</v>
      </c>
    </row>
    <row r="19" spans="1:10" ht="18.75" x14ac:dyDescent="0.3">
      <c r="A19" s="19"/>
      <c r="B19" s="11" t="s">
        <v>19</v>
      </c>
      <c r="E19" s="12"/>
      <c r="F19" s="12"/>
    </row>
    <row r="20" spans="1:10" ht="142.5" x14ac:dyDescent="0.3">
      <c r="B20" s="13" t="s">
        <v>14</v>
      </c>
      <c r="E20" s="12"/>
      <c r="F20" s="12"/>
    </row>
  </sheetData>
  <mergeCells count="11">
    <mergeCell ref="I3:J3"/>
    <mergeCell ref="A1:J1"/>
    <mergeCell ref="A2:A4"/>
    <mergeCell ref="B2:B4"/>
    <mergeCell ref="C2:C4"/>
    <mergeCell ref="D2:E2"/>
    <mergeCell ref="F2:F4"/>
    <mergeCell ref="G2:J2"/>
    <mergeCell ref="D3:D4"/>
    <mergeCell ref="E3:E4"/>
    <mergeCell ref="G3:H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МОЙЧЕНКО Віра</dc:creator>
  <cp:lastModifiedBy>МОЙЧЕНКО Віра</cp:lastModifiedBy>
  <cp:lastPrinted>2020-12-16T07:11:59Z</cp:lastPrinted>
  <dcterms:created xsi:type="dcterms:W3CDTF">2020-11-12T13:58:08Z</dcterms:created>
  <dcterms:modified xsi:type="dcterms:W3CDTF">2021-02-24T14:23:10Z</dcterms:modified>
</cp:coreProperties>
</file>