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 tabRatio="872"/>
  </bookViews>
  <sheets>
    <sheet name="загальний" sheetId="22" r:id="rId1"/>
  </sheets>
  <definedNames>
    <definedName name="_xlnm._FilterDatabase" localSheetId="0" hidden="1">загальний!$A$10:$T$77</definedName>
    <definedName name="_xlnm.Print_Titles" localSheetId="0">загальний!$7:$10</definedName>
    <definedName name="_xlnm.Print_Area" localSheetId="0">загальний!$A$1:$S$60</definedName>
  </definedNames>
  <calcPr calcId="114210" fullCalcOnLoad="1"/>
</workbook>
</file>

<file path=xl/calcChain.xml><?xml version="1.0" encoding="utf-8"?>
<calcChain xmlns="http://schemas.openxmlformats.org/spreadsheetml/2006/main">
  <c r="L44" i="22"/>
  <c r="K44"/>
  <c r="J44"/>
  <c r="I44"/>
  <c r="H44"/>
  <c r="L13"/>
  <c r="K13"/>
  <c r="J13"/>
  <c r="I13"/>
  <c r="H51"/>
  <c r="H13"/>
  <c r="L53"/>
  <c r="K53"/>
  <c r="J53"/>
  <c r="I53"/>
  <c r="H53"/>
  <c r="L55"/>
  <c r="K55"/>
  <c r="K54"/>
  <c r="L36"/>
  <c r="K36"/>
  <c r="J36"/>
  <c r="I36"/>
  <c r="H36"/>
  <c r="I14"/>
  <c r="I11"/>
  <c r="K14"/>
  <c r="K11"/>
  <c r="J14"/>
  <c r="J11"/>
  <c r="H46"/>
  <c r="H14"/>
  <c r="L14"/>
</calcChain>
</file>

<file path=xl/comments1.xml><?xml version="1.0" encoding="utf-8"?>
<comments xmlns="http://schemas.openxmlformats.org/spreadsheetml/2006/main">
  <authors>
    <author>user</author>
  </authors>
  <commentList>
    <comment ref="P6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<sst xmlns="http://schemas.openxmlformats.org/spreadsheetml/2006/main" count="319" uniqueCount="235">
  <si>
    <t>А.3.3. Сформувати повноцінні шкільні округи</t>
  </si>
  <si>
    <t>А.2.4. Забезпечення впровадження здорового способу життя, профілактику захворюваності</t>
  </si>
  <si>
    <t>загальний фонд</t>
  </si>
  <si>
    <t>спеціальний фонд</t>
  </si>
  <si>
    <t xml:space="preserve">Період реалізації 
</t>
  </si>
  <si>
    <t>Разом ДФРР</t>
  </si>
  <si>
    <t xml:space="preserve">Результативність реалізації проекту
</t>
  </si>
  <si>
    <t xml:space="preserve">Інших джерел </t>
  </si>
  <si>
    <t xml:space="preserve">Оцінка проекту </t>
  </si>
  <si>
    <t>Форма влас-ності</t>
  </si>
  <si>
    <t>державної адміністрації</t>
  </si>
  <si>
    <t>№ п/п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</si>
  <si>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</si>
  <si>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Найменування експертної організації, дата, 
№ експертизи</t>
  </si>
  <si>
    <t>коштів державного фонду регіонального розвитку</t>
  </si>
  <si>
    <t>коштів місцевого бюджету</t>
  </si>
  <si>
    <t>Додаток</t>
  </si>
  <si>
    <t xml:space="preserve"> </t>
  </si>
  <si>
    <t>до листа Херсонської обласної</t>
  </si>
  <si>
    <t>____________№__________________</t>
  </si>
  <si>
    <t>Нормативний акт щодо затвердження проекту будівництва (ким і коли затверджено,   № акта)</t>
  </si>
  <si>
    <t>Кошторисна вартість об’єкта, тис. гривень</t>
  </si>
  <si>
    <t>Заповнюється для проектів будівництва</t>
  </si>
  <si>
    <t>Номер і назва завдання з  відповідної стратегії розвитку регіону та плану заходів з їх реалізацій, якому відповідає проект</t>
  </si>
  <si>
    <t>Примітка</t>
  </si>
  <si>
    <t>усього</t>
  </si>
  <si>
    <t>Нерозподілений залишок</t>
  </si>
  <si>
    <t xml:space="preserve">Передбачено області </t>
  </si>
  <si>
    <t>Разом по області</t>
  </si>
  <si>
    <t>А.2.4. Забезпечити впровадження здорового способу життя, профілактику захворюваності</t>
  </si>
  <si>
    <t xml:space="preserve">кому-нальна </t>
  </si>
  <si>
    <t>комунальна</t>
  </si>
  <si>
    <t>А.2.2. Забезпечити розвиток госпітальних округів, високоспеціалізованої медичної допомоги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</si>
  <si>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інвестиційних програм і проектів регіонального розвитку, що можуть реалізовуватися за рахунок коштів державного фонду регіонального розвитку                                                                                                       у 2019 році в Херсонській області</t>
  </si>
  <si>
    <t>Залишок на 01.01.19</t>
  </si>
  <si>
    <t>Всього</t>
  </si>
  <si>
    <t>Перехідня проекти</t>
  </si>
  <si>
    <t xml:space="preserve">Створення Центру високоспеціалізованої медичної реабілітації на базі КЗ "Обласна лікарня відновного лікування" Херсонської обласної ради                    </t>
  </si>
  <si>
    <t>2017-2019</t>
  </si>
  <si>
    <t>Екстрена медична   допомога</t>
  </si>
  <si>
    <t xml:space="preserve">Будівництво центру надання адміністративних послуг по вул.Першотравнева,  м.Нова Каховка Херсонської області </t>
  </si>
  <si>
    <t xml:space="preserve">Реконструкція каналізаційних очисних споруд в м.Генічеськ Херсонської області </t>
  </si>
  <si>
    <t>Реконструкція каналізаційної системи смт Нижні Сірогози  Херсонської області</t>
  </si>
  <si>
    <t>2018-2019</t>
  </si>
  <si>
    <t>Будівля комунального закладу «Чорнянський геріатричний пансіонат» по вул.Незалежності, 60, в с.Чорнянка Каховського  району – реконструкція під комунальний заклад дошкільної освіти «Золотий ключик»</t>
  </si>
  <si>
    <t>Термомодернізація Малокопанівської ЗОШ І-ІІІ ступенів в  с. Малі Копані Голопристанського району Херсонської області</t>
  </si>
  <si>
    <t>Термомодернізація (капітальний ремонт) Томинобалківського закладу повної загальної середньої освіти Білозерської селищної ради Херсонської області</t>
  </si>
  <si>
    <t>Реконструкція плавального басейну за адресою вул. Покровська,43-а, с.Чорнобаївка, Херсонської області</t>
  </si>
  <si>
    <t>Реконструкція спортивного майданчик для міні-футболу зі штучним покриттям на базі Строганівської загальноосвітньої школи І-ІІІ ступенів, у с.Строганівка, вул.Шкільна, 19</t>
  </si>
  <si>
    <t>Реконструкція спортивної зали в с.Чорнобаївка Білозерського району, Херсонської області</t>
  </si>
  <si>
    <t xml:space="preserve">Будівництво комплексного спортивного майданчика з штучним покриттям в с.Музиківка Білозерського району Херсонської області, вул. 40 років Перемоги, 12 </t>
  </si>
  <si>
    <t>Площа майданчика - 11441 м 2. Улаштування футбольного баскетбольного та волейбольного полів, майданчика для тренажерів, бігових доріжок</t>
  </si>
  <si>
    <t>Експертгий звіт  ДП державний  науково-дослідний та проектно-вишукувальний інститут "Ндіпроектреконструкція" від 16.10.2018 № 3023/е/18</t>
  </si>
  <si>
    <t>А 2.4. Забезпечення впровадження здорового способу життя, профілактику захворюваності</t>
  </si>
  <si>
    <t xml:space="preserve">Експертний звіт філії ДП “Укрдержбуд-експертиза» у Херсонській області
 від 25.04.2017                           № 22-0215-17
</t>
  </si>
  <si>
    <t>не потребує</t>
  </si>
  <si>
    <t>А.2.1. Створити умови для надання екстренноъ медичної допомоги протягом нормативного часу</t>
  </si>
  <si>
    <t xml:space="preserve">Експертний звіт  ДП “Укрдержбуд-експертиза»  від 07.04.2017                           № 00-1788-17/ПБ
</t>
  </si>
  <si>
    <t>Розпорядження Кабінету Міністрів України від 21.06.2017           № 418-р</t>
  </si>
  <si>
    <t>В.2.1. Покращити стан доріг загального користування та підвищити якість транспортного обслуговування для забезпечення як потреб економіки, так і доступу населення до послуг</t>
  </si>
  <si>
    <t>Експертний звіт ТОВ "Експертиза МВК"  від 23.03.2018                           № 12381</t>
  </si>
  <si>
    <t>Розорядження міського голови Новокаховської міської ради       від 26.03.2018       № 116-р</t>
  </si>
  <si>
    <t>А.1.1.      Створити умови для надання якісних адміністратив-них послуг як чинника самозайнятості населення</t>
  </si>
  <si>
    <t xml:space="preserve">Експертний звіт філії ДП “Укрдержбуд-експертиза» у Херсонській області
 від 17.03.2017                            № 22-0128-17
</t>
  </si>
  <si>
    <t>Розпорядження Генічеського міського голови                 від 17.03.2017            № 47</t>
  </si>
  <si>
    <t>С.2.2. Забезпечити очищення стічних вод в басейні р.Дніпро, акваторії Азовського, Чорного морів</t>
  </si>
  <si>
    <t xml:space="preserve">Експертний звіт ТОВ "Експертиза в будівництві"
 від 27.03.2018  № 0060-2547-18/УЕБ/А
</t>
  </si>
  <si>
    <t>Рішення виконавчого комітету Нижньосірогозь-кої селищної ради від 11.04.2018                           № 48</t>
  </si>
  <si>
    <t>С. 2.6. Забезпечити доступ до джерел питної води всім територіальним громадам області</t>
  </si>
  <si>
    <t xml:space="preserve">Експертний звіт філії ДП “Укрдержбуд-експертиза» у Херсонській області
 від 02.03.2018  № 22-0008-18
</t>
  </si>
  <si>
    <t>Рішення Чорнянської сільської ради    від 15 березня 2018 року № 421</t>
  </si>
  <si>
    <t xml:space="preserve">Експертні звіти філії ДП “Укрдержбуд-експертиза» у Херсонській області
 від 20.02.2017  № 22-0038-17,    07.04.2017         № 22-0172-17
</t>
  </si>
  <si>
    <t>Рішення Малокопанівської сільської ради    від 30 березня 2018 року № 18</t>
  </si>
  <si>
    <t xml:space="preserve">Експертний звіт філії ДП “Укрдержбуд-експертиза» у Херсонській області
 від 16.04.2018  № 22-0105-18
</t>
  </si>
  <si>
    <t>Утеплення навчального закладу.Скорочення теплових витрат на 20%. Контингент -   151 учень</t>
  </si>
  <si>
    <t>Загальна площа  65,34 м ².  Організація оздоровлення та реабілітації дітей з відхиленнями в стані здоров'я (в першу чергу хвороби хребта та опорно-рухового апарату)</t>
  </si>
  <si>
    <t xml:space="preserve">Експертний звіт філії ДП “Укрдержбуд-експертиза» у Херсонській області
 від 12.09.2018  № 22-0575-18    
</t>
  </si>
  <si>
    <t>Розпорядження голови  Білозерської районної державної адміністрації                           від 12.09.2018       № 546</t>
  </si>
  <si>
    <t>Створення сучасних умов для занять фізкультурою і спортом мешкан-цям громали</t>
  </si>
  <si>
    <t xml:space="preserve">Експертний звіт філії ДП “Укрдержбуд-експертиза» у Херсонській області
 від 13.09.2018  № 22-0581-18    
</t>
  </si>
  <si>
    <t>Створення спортивної інфраструктури на території Чаплинської селищної ради</t>
  </si>
  <si>
    <t>2018-2020</t>
  </si>
  <si>
    <t>Створення 6 майданчиків для міні-футболу зі штучним покриттям на території Чаплинської ОТГ</t>
  </si>
  <si>
    <t>у тому числі:</t>
  </si>
  <si>
    <t>Підвищення рівня охоплення населення руховою активнястю з 10% до 30%</t>
  </si>
  <si>
    <t xml:space="preserve">Експертний звіт філії ДП "Укрдержбуд-експертиза"у Херсонській області від 27.06.18         № 22-0421-18 </t>
  </si>
  <si>
    <t>Спортивний майданчик для міні-футболу зі штучним покриттям на території ОЗНВК  «Чаплинська школа-гімназія» Чаплинської селищної ради Херсонської області за адресою: вул.Декабристів, 14, смт Чаплинка Чаплинського району Херсонської області - реконструкція</t>
  </si>
  <si>
    <t>Створення сучасних умов для занять фізкультурою і спортом у громаді</t>
  </si>
  <si>
    <t>Експертний звіт філії ДП "Укрдержбудекспертиза"у Херсонській області від 13.02.18         № 22-0049-18</t>
  </si>
  <si>
    <t>Створення налехних умов для занять фізичною культурою і спортом. Відкриття різновікових груп дітей для занять спортом у спеціалізованому спортивному залі</t>
  </si>
  <si>
    <t>Експертний звіт філії ДП "Укрдержбуд-експертиза"у Херсонській області від 21.03.18         № 22-0088-18</t>
  </si>
  <si>
    <t>Рішення Чорнобаївської сільської ради від 28.03.18 №  469</t>
  </si>
  <si>
    <t>952,3 м². Створення сучасних умов для занять фізкультурою і спортом мешкан-цям громали, особливо молоді</t>
  </si>
  <si>
    <t>Експертний звіт філії ДП "Укрдержбуд-експертиза"у Херсонській області від 12.09.18         № 22-0571-18</t>
  </si>
  <si>
    <t>470,72 м². Створення комфортних умов, які відповідають санітарно-гігієничним вимогам,  для проведення уроків фізкультури та спортивно-масових заходів серед учнів та молоді</t>
  </si>
  <si>
    <t>Експертний звіт філії ДП "Укрдержбуд-експертиза"у Херсонській області від 15.12.16         № 22-0864-16</t>
  </si>
  <si>
    <t>Надання високоспеціалі-зованої реабілітаційної допомоги населенню регіону. Надання медичної, фізичної, соціально-психологічної допомоги учасникам АТО і членам їх сімей</t>
  </si>
  <si>
    <t>Санітарний автомобіль з високою прохідністю                 В-класу -                     10 одиниць</t>
  </si>
  <si>
    <t xml:space="preserve">І пусковий комплекс </t>
  </si>
  <si>
    <t>Надання близько 700 послуг в одному центрі. Спрощення процедури надання адміністратив-них послуг</t>
  </si>
  <si>
    <t>2 блока очисних споруд                    500 куб. м/добу, відвідний напірний колектор 2300 м. Поліпшення умов проживання і відпочинку мешканців м.Генічеськ та сезонного населення в курортно-рекркаційній зоні</t>
  </si>
  <si>
    <t xml:space="preserve">Очищення каналізаційних стоків 50м3/добу, руконструкція напірного колектору     ø160 мм протяжністю  430 м.   Поліпшення умов проживання мешканців смт Нижні Сірогози </t>
  </si>
  <si>
    <t>Створення налехних умов для здобуття дітьми дошкільної освіти. Скорочення витрат теплової енергії на 15%, електричної - на 20%. Контингент - 40 дітей</t>
  </si>
  <si>
    <t>Створення у закладі комфортних умов для отримання повноцінної якісної освіти. Зменшення енергозатрат до 32%.   Контингент -   267 учнів</t>
  </si>
  <si>
    <t>Створення у закладі комфортних умов для безпечного перебування 190 дітей та здобуття ними дошкільної освіти. Зменшення витрат енергії для нагріву води на 100%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</si>
  <si>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</si>
  <si>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</si>
  <si>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</si>
  <si>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</si>
  <si>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</si>
  <si>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</si>
  <si>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</si>
  <si>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</si>
  <si>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</si>
  <si>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Реконструкція дитячого садка "Барвінок" з прибудовою двох груп та спортивної зали за адресою: вул. Ларіонова, буд. 11 в         с Виноградове, Олешківського району, Херсонської області</t>
  </si>
  <si>
    <t>10.</t>
  </si>
  <si>
    <t xml:space="preserve">Експертний звіт філії ДП “Укрдержбуд-експертиза» у Херсонській області
 від 24.05.2017  № 22-0547-18  
</t>
  </si>
  <si>
    <t xml:space="preserve">Рішення виконавчого комітету Виноградівської сільської ради від 24.12.2018               № 181 </t>
  </si>
  <si>
    <t>11.</t>
  </si>
  <si>
    <t>12.</t>
  </si>
  <si>
    <t>13.</t>
  </si>
  <si>
    <t>14.</t>
  </si>
  <si>
    <t>14.1.</t>
  </si>
  <si>
    <t>14.2.</t>
  </si>
  <si>
    <t>15.</t>
  </si>
  <si>
    <t>16.</t>
  </si>
  <si>
    <t>17.</t>
  </si>
  <si>
    <t>18.</t>
  </si>
  <si>
    <t>Наказ Департаменту будівництва та розвитку інфраструктури Херсонської обласної державної адміністрації від 26.10.2018        № 61</t>
  </si>
  <si>
    <t xml:space="preserve">Будівництво спортивного майданчика з штучним покриттям по вул. Соборна, 52 в м.Генічеськ Генічеського району Херсонської області </t>
  </si>
  <si>
    <t>Експертні звіти філії ДП "Укрдержбуд-експертиза"у Херсонській області від 27.06.18         № 22-0420-18, № 22-0421-18, від 23.01.19         № 22-0003-19</t>
  </si>
  <si>
    <t>Рішення Чаплинської селищноїради від 09.07.2018                      № № 347, 348, розпорядження селищного голови від 23.01.19            № 23/Р</t>
  </si>
  <si>
    <t>Рішення Чаплинської селищноїради від 09.07.2018           № 347</t>
  </si>
  <si>
    <t xml:space="preserve">Експертний звіт філії ДП "Укрдержбуд-експертиза"у Херсонській області від 23.06.01         № 22-0003-19 </t>
  </si>
  <si>
    <t>Розпорядження селищного голови від 23.01.19            № 23/Р</t>
  </si>
  <si>
    <t>Рішення Григорівської сільської ради від 20.02.18 №  196</t>
  </si>
  <si>
    <t>Розпорядження сільського голови Музиківської сільської ради від 12.09.18 № 107</t>
  </si>
  <si>
    <t>"Спорт - запорука здоровя" Створення умов для занять фізичною культурою у навчальному закладі Нововоронцовської ЗОШ І-ІІІ ступенів № 1 Нововоронцовського району.                       Капітальний ремонт приміщення спортивного залу Нововоронцовської  ЗОШ І-ІІІ ступенів  № 1 за адресою: Херсонська область, Нововоронцовський район, смт Нововоронцовка, вул.Суворова, 6</t>
  </si>
  <si>
    <t>Рішення Нововоронцов-ської селищної ради                             від 23.12.16           №  229</t>
  </si>
  <si>
    <t xml:space="preserve">Будівництво шляхопроводу по просп. Адмірала Сенявіна –  вул.Залаегерсег у м.Херсоні                             (перший пусковий комплекс)       </t>
  </si>
  <si>
    <t xml:space="preserve">Реконструкція спортивного майданчика школи        № 47 по вул. Філатова, 30 у м.Херсоні </t>
  </si>
  <si>
    <t>Спортивний майданчик для міні-футболу зі штучним покриттям на території Першокостянтинівської загальноосвітньої школи І-ІІІ ступенів за адресою: вул.. Тимошенка, 22, с.Першокостянтинівка, Чаплинський район, Херсонська область - реконструкція</t>
  </si>
  <si>
    <t>Обсяг фінансування у 2019 році, тис. гривень:</t>
  </si>
  <si>
    <t>Енергозбереження</t>
  </si>
  <si>
    <t xml:space="preserve">Створення нового освітнього простору. Капітальний ремонт Голопристанського навчально-виховного комплексу "Гімназія- спеціалізована школа І ступеня з поглибленим вивченням предметів художнього профілю" Голопристанської міської ради Херсонської області, розташованого за адресою: Херсонська область, м.Гола Пристань, вул.Ларіонова, 132 </t>
  </si>
  <si>
    <t>2019-2020</t>
  </si>
  <si>
    <t>Капітальний ремонт  покрівлі та фасаду будівлі поліклініки з урахуванням вимог енергозбереження (термосанація) в смт.Новотроїцьке Херсонської області по вул.Соборна (Леніна), 79</t>
  </si>
  <si>
    <t>А.2.2. Забезпечити розвиток госпітальних округів, високоспеціалізованої медичної допомоги.</t>
  </si>
  <si>
    <t>Проведення заходів з термосанації будівлі Добропільського закладу поної загальної освіти з використанням енергозберігаючих технологій Долматівської сільської ради Голопристанського району Херсонської області</t>
  </si>
  <si>
    <t>Створення належних умов для надання високоякісних освітніх послуг в Раденській ЗОШ І-ІІІ ступенів по вул.Гагаріна, 1-Б в с.Раденськ Олешківського району Херсонської області</t>
  </si>
  <si>
    <t>2019-2021</t>
  </si>
  <si>
    <t xml:space="preserve">Капітальний ремонт (санація) будівлі Чорнобаївського навчально-виховногокомплексу "Загально-освітній навчальний заклад - дошкільний навчальний заклад" Білозерської районної ради по вул. Галицькій 21, с. Чорнобаївка, Білозерського району, Херсонської області </t>
  </si>
  <si>
    <t>Реконструкція дитячого садка (з доведенням до 180 місць) в с.Музиківка, Білозерського району Херсонської обл., вул. 40 років Перемоги, 35-А</t>
  </si>
  <si>
    <t>Загальні</t>
  </si>
  <si>
    <t>Встановлення світосигнальної системи ВВІ-1 на аеродромі аеропорту "Херсон". Реконструкція.</t>
  </si>
  <si>
    <t xml:space="preserve">В.2.2. Забезпечити подальший розвиток авіаційного, водного транспорту для міжобласного та міжнародного сполучення </t>
  </si>
  <si>
    <t>Реконструкція комплексу міських очисних споруд по очистці стічних каналізаційних вод КП "Очисні споруди" в м.Скадовську Херсонської області</t>
  </si>
  <si>
    <t>С.2.2. Забезпечити очищення стічних вод у басейні р.Дніпро, акваторії Азовського, Чорного морів</t>
  </si>
  <si>
    <t>Будівництво мереж каналізації з каналізаційною станцією по вул.Набережна (Свердлова) в м.Генічеськ Херсонської області (друга черга)</t>
  </si>
  <si>
    <t>Експертний звіт філії ДП “Укрдержбуд-експертиза» у Херсонській області від 20.11.2017 № 22-0707-17</t>
  </si>
  <si>
    <t>Реставрація будівлі комунального закладу "Обласний Палац культури" по вул. Перекопська, 9 в м.Херсон</t>
  </si>
  <si>
    <t>Експертний звіт ТОВ“Укрекспертиза в будівництві»  від 24.05.2018 № 0091-4299-18/УЕБ/А</t>
  </si>
  <si>
    <t>А.4.1 Провести реконструкцію знакових пам’яток. Пам’ятки історії та культури Степового Причорномор’я готові приймати гостей</t>
  </si>
  <si>
    <t>Реконструкція водозагонів в/з "Сокіл" в м.Нова Каховка</t>
  </si>
  <si>
    <t>А.1.3. Забезпечити розвиток самодостатніх територіальних громад через підтримку процесів децентралізації в Херсонській області</t>
  </si>
  <si>
    <t>19.</t>
  </si>
  <si>
    <t>20.</t>
  </si>
  <si>
    <t>21.</t>
  </si>
  <si>
    <t>22.</t>
  </si>
  <si>
    <t>23.</t>
  </si>
  <si>
    <t>Розпорядження голови Новотроїцької райдержадміністрації від 08.01.2019            № 4</t>
  </si>
  <si>
    <t>24.</t>
  </si>
  <si>
    <t>25.</t>
  </si>
  <si>
    <t>26.</t>
  </si>
  <si>
    <t>27.</t>
  </si>
  <si>
    <t>28.</t>
  </si>
  <si>
    <t>29.</t>
  </si>
  <si>
    <t>30.</t>
  </si>
  <si>
    <t>Наказ Департаменту будівництва та розвитку інфраструктури Херсонської обласної державної адміністрації від 14.01.2018         № 3/1</t>
  </si>
  <si>
    <t>Розпорядження виконавчого комітету Генічеської міської ради від 07.12.17            № 229</t>
  </si>
  <si>
    <t>Розпорядження Новокаховського міського голови від 30.01.2019          № 35-р</t>
  </si>
  <si>
    <t>Наказ Департаменту будівництва та розвитку інфраструктури Херсонської обласної державної адміністрації від 22.03.2018            № 9</t>
  </si>
  <si>
    <t>Розпорядження голови Олешківської райдержадміністрації від 18.02.2019            № 49</t>
  </si>
  <si>
    <t>Розпорядження селищного голови Білозерської селищної ради    від 16 квітня     2018 року           № 44</t>
  </si>
  <si>
    <t>Наказ Департаменту охорони здоров'я обласної державної адміністрації від 25.04.2017              № 211</t>
  </si>
  <si>
    <t>Створення належних умов для надання якісних освітніх послуг. Зменшення споживання енергоресурсів на 20%, підвищення середньої температури в приміщеннях закладу на 3-7ºС</t>
  </si>
  <si>
    <t xml:space="preserve">Експертний звіт філії ДП “Укрдержбуд-експертиза» у Херсонській області від 05.03.2018        № 22-0015-18
 </t>
  </si>
  <si>
    <t>Розпорядження міського  голови Генічеської міської ради      від 13.09.18       № 179</t>
  </si>
  <si>
    <t>Рішення Голопристанської міської ради      від 22.03.2018             № 685</t>
  </si>
  <si>
    <t>Експертний звіт філії ДП “Укрдержбуд-експертиза» у Херсонській області            від 21.12.2018          № 22-0580-18</t>
  </si>
  <si>
    <t>Забезпечення комфортних умов для надання якісної медичної допомоги. Зменшення витрат на електроопалення на 20 %. Проедення робіт на площі 1019,3 м²</t>
  </si>
  <si>
    <t>Експертний звіт ТОВ "Перша Будівельна Експертиза", м.Київ              від 11.04.2019         № 190405-3/В</t>
  </si>
  <si>
    <t>Рішення Долматівської сільської ради від 26.03.2019              № 392</t>
  </si>
  <si>
    <t>С 5.1.   Створити систему управління енергетичними ресурсами в Херсонській області</t>
  </si>
  <si>
    <t xml:space="preserve">Створення належних умов для надання якісних освітніх послуг. Зменшення споживання енергоресурсів на 20%. </t>
  </si>
  <si>
    <t>Реконструкція будівельних конструкцій будівлі Раденської ЗОШ І-ІІІ ступенів по вул.Гагаріна, 1-Б в с.Раденськ Олешківського району</t>
  </si>
  <si>
    <t>Створення належних умов для надання якісних освітніх послуг. Зменшення тепловитрат на 47%. Придбання кабінету фізики</t>
  </si>
  <si>
    <t xml:space="preserve">Створення належних умов для надання якісних освітніх послуг. Зменшення тепловитрат на 47%. </t>
  </si>
  <si>
    <t>Експертний звіт філії ДП “Укрдержбуд-експертиза» у Херсонській області від 18.01.2018      № 22-0845-17</t>
  </si>
  <si>
    <t xml:space="preserve">Встановлення регулярного авіаційного сполучення м.Херсона з                       м. Київом, іншими містами України та зарубіжжя </t>
  </si>
  <si>
    <t>Експертний звіт ДП “Укрдержбуд-експертиза» від 12.02.2018       № 22-0850-17</t>
  </si>
  <si>
    <t xml:space="preserve">Експертний звіт філії ДП “Укрдержбуд-експертиза» у Херсонській області від 28.09.2018      № 22-0798-17
</t>
  </si>
  <si>
    <t>Розпорядження Скадовського міського голови від 05.12.2018    № 218-р</t>
  </si>
  <si>
    <r>
      <t>Забезпечення екологічної безпеки в курортно-рекреаційній зоні. Потужність об'єкта 60 тис. м</t>
    </r>
    <r>
      <rPr>
        <sz val="10"/>
        <rFont val="Arial Cyr"/>
        <charset val="204"/>
      </rPr>
      <t>³</t>
    </r>
    <r>
      <rPr>
        <sz val="8"/>
        <rFont val="Times New Roman"/>
        <family val="1"/>
        <charset val="204"/>
      </rPr>
      <t>/добу</t>
    </r>
  </si>
  <si>
    <t>Забезпечення екологічної безпеки в курортно-рекреаційній зоні. Вакуумна насосна станція з трьома вакуумними насосами зі станцією автоматики.</t>
  </si>
  <si>
    <t>Збереження пам'ятки історії та архітектури, потужного культурного центру з відродження самобутності культури регіону. Сучасна концертна зала на 600 місць</t>
  </si>
  <si>
    <t>Експертний звіт філії ДП “Укрдержбуд-експертиза» у Херсонській області від 29.01.2019      № 22-0006-19</t>
  </si>
  <si>
    <t>Реконструкція двох ниток водогонів водозабору. Забезпечення населення міста питною водою нормативної якості</t>
  </si>
  <si>
    <t>Експертний звіт філії ДП “Укрдержбуд-експертиза» у Херсонській області від 27.05.2019      № 22-0249-19</t>
  </si>
  <si>
    <t>Розпорядження Зеленопідського сільського голови від 27.05.2019          № 45</t>
  </si>
  <si>
    <t>Створення комфортного, безпечного життєвого середовища для мешканців населених пунктів об'єднаної територіальної громади</t>
  </si>
  <si>
    <t>Експертний звіт філії ДП “Укрдержбуд-експертиза» у Херсонській області від 18.06.2018      № 22-0391-18.ЕО</t>
  </si>
  <si>
    <t>Рішення сільської ради об'єднаної територіальної громади               від 25.06.2018     № 321</t>
  </si>
  <si>
    <t>22.1.</t>
  </si>
  <si>
    <t>Підвищення якості навчально-виховного процесу, класу енергетичної ефективності будівлі з класу G до класу С. Економія теплової енергії до 1008 Гкал/рік або 144,25 т.у.п.</t>
  </si>
  <si>
    <t>Спортивна інфраструктура</t>
  </si>
  <si>
    <t xml:space="preserve">Реконструкція тренувального поля стадіону "Кристал"по вул.Лютеранській, 3 у м.Херсоні </t>
  </si>
  <si>
    <t>31.</t>
  </si>
  <si>
    <t>32.</t>
  </si>
  <si>
    <t xml:space="preserve">Капітальний ремонт спортивно-футбольного поля "Дніпро"спортивного комплексу стадіон "Енергія" по пр.Дніпровський, 28 м.Нова Каховка Херсонської області </t>
  </si>
  <si>
    <t>33.</t>
  </si>
  <si>
    <t>Будівництво каналізаційних мереж сел.Зеленівка, м.Херсон</t>
  </si>
  <si>
    <t xml:space="preserve">Реконструкція 2-х корпусів з прибудовами. Створення додаткових 90 місць, належних умов для навчання та виховання           180 дітей. </t>
  </si>
  <si>
    <t>Прокладання водонапірного трубопроводу загальною довжиною 11390 м (у 2 лінії). Підключення 2216 домогосподарств до автоматизованої каналізаційної станції. Відведення стоків -                   527,1 куб.м/добу</t>
  </si>
  <si>
    <t>7739 м². Створення умов для розвитку індивідуальних здібностей  спортсменів, удосконалення системи дитячо-юнацького спорту. Залучення різних груп населення до занять фізичною культурою і спортом</t>
  </si>
  <si>
    <t>Улаштування сучасного футбольного поля зі штучним покриттям         7920 м². Створення відповідних умов для проведення місцевих, обласних та республікан-ських спортивних заходів</t>
  </si>
  <si>
    <t>Заступник голови обласної</t>
  </si>
  <si>
    <t>В.Чабан</t>
  </si>
  <si>
    <t>Експертний звіт філії ДП “Укрдержбуд-експертиза» у Херсонській області від 26.03.2019      № 22-0109-19</t>
  </si>
  <si>
    <t>Розпорядження Новокаховського міського голови від 23.05.2019          № 172-р</t>
  </si>
  <si>
    <t>Експертний звіт філії ДП “Укрдержбуд-експертиза» у Херсонській області від 17.12.2018     № 22-0670-18</t>
  </si>
  <si>
    <t xml:space="preserve">Наказ  управління капітального будівництва Херсонської міської ради        від 21.12.2018     № 86 </t>
  </si>
  <si>
    <t>Експертний звіт філії ДП “Державний науково-дослідний та проектно-вишукувальний інститут "НДІПРОЕКТ-РЕКОНСТРУК-ЦІЯ" від 24.05.2019      № 1095/е/19</t>
  </si>
  <si>
    <t xml:space="preserve">Наказ  управління молоді та спорту Херсонської міської ради       від 05.06.2019    № 12 </t>
  </si>
  <si>
    <t>Створення Центру безпеки Зеленопідської територіальної громади Херсонської області, у тому числі з придбанням пожежної машини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</si>
</sst>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.5"/>
      <name val="Times New Roman"/>
      <family val="1"/>
      <charset val="204"/>
    </font>
    <font>
      <b/>
      <sz val="14.5"/>
      <name val="Times New Roman"/>
      <family val="1"/>
      <charset val="204"/>
    </font>
    <font>
      <sz val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2" fillId="0" borderId="0"/>
    <xf numFmtId="0" fontId="1" fillId="0" borderId="0"/>
  </cellStyleXfs>
  <cellXfs count="132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6" fontId="5" fillId="0" borderId="1" xfId="3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/>
    <xf numFmtId="0" fontId="5" fillId="0" borderId="0" xfId="3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top" wrapText="1"/>
    </xf>
    <xf numFmtId="165" fontId="5" fillId="0" borderId="0" xfId="3" applyNumberFormat="1" applyFont="1" applyFill="1" applyBorder="1" applyAlignment="1">
      <alignment horizontal="center" vertical="top"/>
    </xf>
    <xf numFmtId="0" fontId="5" fillId="0" borderId="0" xfId="3" applyFont="1" applyBorder="1" applyAlignment="1">
      <alignment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Fill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>
      <alignment vertical="top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top" wrapText="1"/>
    </xf>
    <xf numFmtId="164" fontId="19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1" xfId="3" applyNumberFormat="1" applyFont="1" applyFill="1" applyBorder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5" fillId="0" borderId="1" xfId="3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3" applyFont="1" applyFill="1" applyBorder="1" applyAlignment="1">
      <alignment horizontal="center" vertical="top" wrapText="1"/>
    </xf>
    <xf numFmtId="0" fontId="20" fillId="0" borderId="1" xfId="3" applyFont="1" applyFill="1" applyBorder="1" applyAlignment="1">
      <alignment horizontal="center" vertical="top" wrapText="1"/>
    </xf>
    <xf numFmtId="164" fontId="20" fillId="0" borderId="1" xfId="3" applyNumberFormat="1" applyFont="1" applyFill="1" applyBorder="1" applyAlignment="1">
      <alignment horizontal="center" vertical="top" wrapText="1"/>
    </xf>
    <xf numFmtId="2" fontId="5" fillId="0" borderId="1" xfId="3" applyNumberFormat="1" applyFont="1" applyFill="1" applyBorder="1" applyAlignment="1">
      <alignment horizontal="center" vertical="top"/>
    </xf>
    <xf numFmtId="2" fontId="5" fillId="0" borderId="1" xfId="3" applyNumberFormat="1" applyFont="1" applyBorder="1" applyAlignment="1">
      <alignment horizontal="center" vertical="top" wrapText="1"/>
    </xf>
    <xf numFmtId="2" fontId="5" fillId="0" borderId="1" xfId="3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horizontal="center" vertical="top" wrapText="1"/>
    </xf>
    <xf numFmtId="164" fontId="5" fillId="0" borderId="3" xfId="3" applyNumberFormat="1" applyFont="1" applyFill="1" applyBorder="1" applyAlignment="1">
      <alignment horizontal="center" vertical="top" wrapText="1"/>
    </xf>
    <xf numFmtId="0" fontId="5" fillId="0" borderId="5" xfId="3" applyFont="1" applyFill="1" applyBorder="1" applyAlignment="1">
      <alignment vertical="top" wrapText="1"/>
    </xf>
    <xf numFmtId="0" fontId="12" fillId="0" borderId="5" xfId="3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/>
    <xf numFmtId="0" fontId="10" fillId="0" borderId="6" xfId="3" applyFont="1" applyFill="1" applyBorder="1" applyAlignment="1">
      <alignment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5" fillId="0" borderId="6" xfId="3" applyFont="1" applyFill="1" applyBorder="1" applyAlignment="1">
      <alignment horizontal="center" vertical="top" wrapText="1"/>
    </xf>
    <xf numFmtId="164" fontId="5" fillId="0" borderId="6" xfId="3" applyNumberFormat="1" applyFont="1" applyFill="1" applyBorder="1" applyAlignment="1">
      <alignment horizontal="center" vertical="top" wrapText="1"/>
    </xf>
    <xf numFmtId="164" fontId="10" fillId="0" borderId="6" xfId="3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164" fontId="20" fillId="0" borderId="3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3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wrapText="1"/>
    </xf>
    <xf numFmtId="0" fontId="12" fillId="0" borderId="0" xfId="3" applyFont="1" applyFill="1" applyBorder="1" applyAlignment="1">
      <alignment horizontal="left" vertical="top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left"/>
    </xf>
    <xf numFmtId="0" fontId="5" fillId="0" borderId="0" xfId="3" applyFont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topLeftCell="A31" zoomScale="80" zoomScaleNormal="84" zoomScaleSheetLayoutView="80" workbookViewId="0">
      <selection activeCell="I37" sqref="I37"/>
    </sheetView>
  </sheetViews>
  <sheetFormatPr defaultColWidth="9" defaultRowHeight="18.75"/>
  <cols>
    <col min="1" max="1" width="0.42578125" style="1" customWidth="1"/>
    <col min="2" max="2" width="5.140625" style="1" customWidth="1"/>
    <col min="3" max="3" width="22.7109375" style="1" customWidth="1"/>
    <col min="4" max="4" width="8.42578125" style="1" customWidth="1"/>
    <col min="5" max="5" width="17.5703125" style="1" customWidth="1"/>
    <col min="6" max="6" width="11.5703125" style="1" customWidth="1"/>
    <col min="7" max="7" width="11.85546875" style="1" customWidth="1"/>
    <col min="8" max="8" width="14" style="1" customWidth="1"/>
    <col min="9" max="9" width="12.28515625" style="1" customWidth="1"/>
    <col min="10" max="10" width="11.140625" style="1" customWidth="1"/>
    <col min="11" max="11" width="13.5703125" style="1" customWidth="1"/>
    <col min="12" max="12" width="11.140625" style="1" customWidth="1"/>
    <col min="13" max="13" width="9.140625" style="1" customWidth="1"/>
    <col min="14" max="14" width="10.85546875" style="1" customWidth="1"/>
    <col min="15" max="15" width="14.42578125" style="1" customWidth="1"/>
    <col min="16" max="16" width="16.5703125" style="1" customWidth="1"/>
    <col min="17" max="17" width="14.85546875" style="1" customWidth="1"/>
    <col min="18" max="18" width="7.7109375" style="1" customWidth="1"/>
    <col min="19" max="19" width="12.7109375" style="1" customWidth="1"/>
    <col min="20" max="20" width="14.140625" style="1" customWidth="1"/>
    <col min="21" max="21" width="15.42578125" style="1" customWidth="1"/>
    <col min="22" max="16384" width="9" style="1"/>
  </cols>
  <sheetData>
    <row r="1" spans="2:20">
      <c r="P1" s="20"/>
      <c r="Q1" s="130" t="s">
        <v>16</v>
      </c>
      <c r="R1" s="130"/>
      <c r="S1" s="130"/>
    </row>
    <row r="2" spans="2:20">
      <c r="P2" s="65" t="s">
        <v>17</v>
      </c>
      <c r="Q2" s="130" t="s">
        <v>18</v>
      </c>
      <c r="R2" s="130"/>
      <c r="S2" s="130"/>
    </row>
    <row r="3" spans="2:20">
      <c r="I3" s="64"/>
      <c r="J3" s="7"/>
      <c r="K3" s="7"/>
      <c r="L3" s="7"/>
      <c r="P3" s="21"/>
      <c r="Q3" s="131" t="s">
        <v>10</v>
      </c>
      <c r="R3" s="131"/>
      <c r="S3" s="131"/>
    </row>
    <row r="4" spans="2:20" ht="15.75" customHeight="1">
      <c r="I4" s="64"/>
      <c r="J4" s="64"/>
      <c r="K4" s="64"/>
      <c r="L4" s="7"/>
      <c r="P4" s="20"/>
      <c r="Q4" s="130" t="s">
        <v>19</v>
      </c>
      <c r="R4" s="130"/>
      <c r="S4" s="130"/>
    </row>
    <row r="5" spans="2:20" ht="9.75" customHeight="1"/>
    <row r="6" spans="2:20" ht="55.5" customHeight="1">
      <c r="B6" s="129" t="s">
        <v>33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2:20" s="2" customFormat="1" ht="30.75" customHeight="1">
      <c r="B7" s="120" t="s">
        <v>11</v>
      </c>
      <c r="C7" s="120" t="s">
        <v>12</v>
      </c>
      <c r="D7" s="121" t="s">
        <v>4</v>
      </c>
      <c r="E7" s="120" t="s">
        <v>6</v>
      </c>
      <c r="F7" s="120" t="s">
        <v>21</v>
      </c>
      <c r="G7" s="120"/>
      <c r="H7" s="120" t="s">
        <v>142</v>
      </c>
      <c r="I7" s="120"/>
      <c r="J7" s="120"/>
      <c r="K7" s="120"/>
      <c r="L7" s="120"/>
      <c r="M7" s="120"/>
      <c r="N7" s="120" t="s">
        <v>9</v>
      </c>
      <c r="O7" s="120" t="s">
        <v>22</v>
      </c>
      <c r="P7" s="120"/>
      <c r="Q7" s="122" t="s">
        <v>23</v>
      </c>
      <c r="R7" s="121" t="s">
        <v>8</v>
      </c>
      <c r="S7" s="120" t="s">
        <v>24</v>
      </c>
    </row>
    <row r="8" spans="2:20" s="2" customFormat="1" ht="57" customHeight="1">
      <c r="B8" s="120"/>
      <c r="C8" s="120"/>
      <c r="D8" s="121"/>
      <c r="E8" s="120"/>
      <c r="F8" s="120" t="s">
        <v>25</v>
      </c>
      <c r="G8" s="120" t="s">
        <v>34</v>
      </c>
      <c r="H8" s="120" t="s">
        <v>35</v>
      </c>
      <c r="I8" s="123" t="s">
        <v>14</v>
      </c>
      <c r="J8" s="124"/>
      <c r="K8" s="124"/>
      <c r="L8" s="120" t="s">
        <v>15</v>
      </c>
      <c r="M8" s="120" t="s">
        <v>7</v>
      </c>
      <c r="N8" s="120"/>
      <c r="O8" s="121" t="s">
        <v>13</v>
      </c>
      <c r="P8" s="121" t="s">
        <v>20</v>
      </c>
      <c r="Q8" s="122"/>
      <c r="R8" s="121"/>
      <c r="S8" s="120"/>
    </row>
    <row r="9" spans="2:20" s="2" customFormat="1" ht="63.75" customHeight="1">
      <c r="B9" s="120"/>
      <c r="C9" s="120"/>
      <c r="D9" s="121"/>
      <c r="E9" s="120"/>
      <c r="F9" s="120"/>
      <c r="G9" s="120"/>
      <c r="H9" s="120"/>
      <c r="I9" s="17" t="s">
        <v>5</v>
      </c>
      <c r="J9" s="17" t="s">
        <v>2</v>
      </c>
      <c r="K9" s="17" t="s">
        <v>3</v>
      </c>
      <c r="L9" s="120"/>
      <c r="M9" s="120"/>
      <c r="N9" s="120"/>
      <c r="O9" s="121"/>
      <c r="P9" s="121"/>
      <c r="Q9" s="122"/>
      <c r="R9" s="121"/>
      <c r="S9" s="120"/>
    </row>
    <row r="10" spans="2:20" s="16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</row>
    <row r="11" spans="2:20" s="16" customFormat="1" ht="17.25" customHeight="1">
      <c r="B11" s="12"/>
      <c r="C11" s="127" t="s">
        <v>26</v>
      </c>
      <c r="D11" s="128"/>
      <c r="E11" s="12"/>
      <c r="F11" s="12"/>
      <c r="G11" s="12"/>
      <c r="H11" s="12"/>
      <c r="I11" s="60">
        <f>I12-I13</f>
        <v>15406.665000000008</v>
      </c>
      <c r="J11" s="60">
        <f>J12-J13</f>
        <v>13403.798999999999</v>
      </c>
      <c r="K11" s="60">
        <f>K12-K13</f>
        <v>2002.8660000000018</v>
      </c>
      <c r="L11" s="12"/>
      <c r="M11" s="12"/>
      <c r="N11" s="12"/>
      <c r="O11" s="12"/>
      <c r="P11" s="12"/>
      <c r="Q11" s="12"/>
      <c r="R11" s="12"/>
      <c r="S11" s="66"/>
    </row>
    <row r="12" spans="2:20" s="16" customFormat="1" ht="18" customHeight="1">
      <c r="B12" s="12"/>
      <c r="C12" s="127" t="s">
        <v>27</v>
      </c>
      <c r="D12" s="128"/>
      <c r="E12" s="12"/>
      <c r="F12" s="12"/>
      <c r="G12" s="12"/>
      <c r="H12" s="12"/>
      <c r="I12" s="60">
        <v>236338.23300000001</v>
      </c>
      <c r="J12" s="60">
        <v>205524.90400000001</v>
      </c>
      <c r="K12" s="60">
        <v>30813.329000000002</v>
      </c>
      <c r="L12" s="66"/>
      <c r="M12" s="12"/>
      <c r="N12" s="12"/>
      <c r="O12" s="66"/>
      <c r="P12" s="12"/>
      <c r="Q12" s="66"/>
      <c r="R12" s="12"/>
      <c r="S12" s="66"/>
      <c r="T12" s="67"/>
    </row>
    <row r="13" spans="2:20" ht="17.25" customHeight="1">
      <c r="B13" s="14"/>
      <c r="C13" s="14" t="s">
        <v>28</v>
      </c>
      <c r="D13" s="15"/>
      <c r="E13" s="15"/>
      <c r="F13" s="19"/>
      <c r="G13" s="19"/>
      <c r="H13" s="60">
        <f>H14+H36+H44+H53</f>
        <v>258212.00899999999</v>
      </c>
      <c r="I13" s="60">
        <f>I14+I36+I44+I53</f>
        <v>220931.568</v>
      </c>
      <c r="J13" s="60">
        <f>J14+J36+J44+J53</f>
        <v>192121.10500000001</v>
      </c>
      <c r="K13" s="60">
        <f>K14+K36+K44+K53</f>
        <v>28810.463</v>
      </c>
      <c r="L13" s="60">
        <f>L14+L36+L44+L53</f>
        <v>37280.441000000006</v>
      </c>
      <c r="M13" s="60"/>
      <c r="N13" s="5"/>
      <c r="O13" s="5"/>
      <c r="P13" s="68"/>
      <c r="Q13" s="68"/>
      <c r="R13" s="5"/>
      <c r="S13" s="68"/>
      <c r="T13" s="63"/>
    </row>
    <row r="14" spans="2:20" ht="17.25" customHeight="1">
      <c r="B14" s="14"/>
      <c r="C14" s="14" t="s">
        <v>36</v>
      </c>
      <c r="D14" s="15"/>
      <c r="E14" s="15"/>
      <c r="F14" s="19"/>
      <c r="G14" s="19"/>
      <c r="H14" s="60">
        <f>H15+H16+H17+H18+H19+H20+H21+H22+H23+H24+H25+H26+H27+H28+H32+H33+H34+H35</f>
        <v>95108.92</v>
      </c>
      <c r="I14" s="60">
        <f>I15+I16+I17+I18+I19+I20+I21+I22+I23+I24+I25+I26+I27+I28+I32+I33+I34+I35</f>
        <v>81377.597999999998</v>
      </c>
      <c r="J14" s="60">
        <f>J15+J16+J17+J18+J19+J20+J21+J22+J23+J24+J25+J26+J27+J28+J32+J33+J34+J35</f>
        <v>81377.597999999998</v>
      </c>
      <c r="K14" s="60">
        <f>K15+K16+K17+K18+K19+K20+K21+K22+K23+K24+K25+K26+K27+K28+K32+K33+K34+K35</f>
        <v>0</v>
      </c>
      <c r="L14" s="60">
        <f>L15+L16+L17+L18+L19+L20+L21+L22+L23+L24+L25+L26+L27+L28+L32+L33+L34+L35</f>
        <v>13731.322</v>
      </c>
      <c r="M14" s="60"/>
      <c r="N14" s="5"/>
      <c r="O14" s="5"/>
      <c r="P14" s="68"/>
      <c r="Q14" s="68"/>
      <c r="R14" s="5"/>
      <c r="S14" s="5"/>
      <c r="T14" s="75"/>
    </row>
    <row r="15" spans="2:20" ht="192.75" customHeight="1">
      <c r="B15" s="72" t="s">
        <v>105</v>
      </c>
      <c r="C15" s="71" t="s">
        <v>37</v>
      </c>
      <c r="D15" s="72" t="s">
        <v>38</v>
      </c>
      <c r="E15" s="4" t="s">
        <v>96</v>
      </c>
      <c r="F15" s="76">
        <v>30000</v>
      </c>
      <c r="G15" s="77">
        <v>8406.6190000000006</v>
      </c>
      <c r="H15" s="77">
        <v>8406.6190000000006</v>
      </c>
      <c r="I15" s="77">
        <v>7556.6189999999997</v>
      </c>
      <c r="J15" s="77">
        <v>7556.6189999999997</v>
      </c>
      <c r="K15" s="77"/>
      <c r="L15" s="77">
        <v>850</v>
      </c>
      <c r="M15" s="74"/>
      <c r="N15" s="13" t="s">
        <v>30</v>
      </c>
      <c r="O15" s="13" t="s">
        <v>54</v>
      </c>
      <c r="P15" s="13" t="s">
        <v>184</v>
      </c>
      <c r="Q15" s="13" t="s">
        <v>32</v>
      </c>
      <c r="R15" s="95">
        <v>70</v>
      </c>
      <c r="S15" s="68"/>
      <c r="T15" s="75"/>
    </row>
    <row r="16" spans="2:20" ht="128.25" customHeight="1">
      <c r="B16" s="72" t="s">
        <v>106</v>
      </c>
      <c r="C16" s="71" t="s">
        <v>39</v>
      </c>
      <c r="D16" s="72" t="s">
        <v>38</v>
      </c>
      <c r="E16" s="13" t="s">
        <v>97</v>
      </c>
      <c r="F16" s="76">
        <v>28924.618999999999</v>
      </c>
      <c r="G16" s="76">
        <v>19524.618999999999</v>
      </c>
      <c r="H16" s="77">
        <v>19524.618999999999</v>
      </c>
      <c r="I16" s="77">
        <v>17572.156999999999</v>
      </c>
      <c r="J16" s="77">
        <v>17572.156999999999</v>
      </c>
      <c r="K16" s="77"/>
      <c r="L16" s="77">
        <v>1952.462</v>
      </c>
      <c r="M16" s="74"/>
      <c r="N16" s="13" t="s">
        <v>30</v>
      </c>
      <c r="O16" s="13" t="s">
        <v>55</v>
      </c>
      <c r="P16" s="13" t="s">
        <v>55</v>
      </c>
      <c r="Q16" s="13" t="s">
        <v>56</v>
      </c>
      <c r="R16" s="95">
        <v>59</v>
      </c>
      <c r="S16" s="68"/>
      <c r="T16" s="75"/>
    </row>
    <row r="17" spans="2:20" ht="222" customHeight="1">
      <c r="B17" s="72" t="s">
        <v>107</v>
      </c>
      <c r="C17" s="71" t="s">
        <v>139</v>
      </c>
      <c r="D17" s="72" t="s">
        <v>38</v>
      </c>
      <c r="E17" s="13" t="s">
        <v>98</v>
      </c>
      <c r="F17" s="76">
        <v>319886.83600000001</v>
      </c>
      <c r="G17" s="76">
        <v>13341.378000000001</v>
      </c>
      <c r="H17" s="77">
        <v>13341.378000000001</v>
      </c>
      <c r="I17" s="77">
        <v>10841.378000000001</v>
      </c>
      <c r="J17" s="77">
        <v>10841.378000000001</v>
      </c>
      <c r="K17" s="77"/>
      <c r="L17" s="77">
        <v>2500</v>
      </c>
      <c r="M17" s="74"/>
      <c r="N17" s="72" t="s">
        <v>31</v>
      </c>
      <c r="O17" s="13" t="s">
        <v>57</v>
      </c>
      <c r="P17" s="13" t="s">
        <v>58</v>
      </c>
      <c r="Q17" s="13" t="s">
        <v>59</v>
      </c>
      <c r="R17" s="95">
        <v>63.3</v>
      </c>
      <c r="S17" s="68"/>
      <c r="T17" s="63"/>
    </row>
    <row r="18" spans="2:20" ht="128.25" customHeight="1">
      <c r="B18" s="72" t="s">
        <v>108</v>
      </c>
      <c r="C18" s="71" t="s">
        <v>40</v>
      </c>
      <c r="D18" s="72" t="s">
        <v>38</v>
      </c>
      <c r="E18" s="13" t="s">
        <v>99</v>
      </c>
      <c r="F18" s="76">
        <v>20691.952000000001</v>
      </c>
      <c r="G18" s="76">
        <v>13078.929</v>
      </c>
      <c r="H18" s="77">
        <v>13078.929</v>
      </c>
      <c r="I18" s="77">
        <v>11771.036</v>
      </c>
      <c r="J18" s="77">
        <v>11771.036</v>
      </c>
      <c r="K18" s="77"/>
      <c r="L18" s="77">
        <v>1307.893</v>
      </c>
      <c r="M18" s="74"/>
      <c r="N18" s="72" t="s">
        <v>31</v>
      </c>
      <c r="O18" s="13" t="s">
        <v>60</v>
      </c>
      <c r="P18" s="13" t="s">
        <v>61</v>
      </c>
      <c r="Q18" s="13" t="s">
        <v>62</v>
      </c>
      <c r="R18" s="95">
        <v>70</v>
      </c>
      <c r="S18" s="68"/>
      <c r="T18" s="75"/>
    </row>
    <row r="19" spans="2:20" ht="211.5" customHeight="1">
      <c r="B19" s="72" t="s">
        <v>109</v>
      </c>
      <c r="C19" s="71" t="s">
        <v>41</v>
      </c>
      <c r="D19" s="72" t="s">
        <v>38</v>
      </c>
      <c r="E19" s="13" t="s">
        <v>100</v>
      </c>
      <c r="F19" s="76">
        <v>23470.249</v>
      </c>
      <c r="G19" s="76">
        <v>7135.9170000000004</v>
      </c>
      <c r="H19" s="77">
        <v>7135.9170000000004</v>
      </c>
      <c r="I19" s="77">
        <v>5362.6360000000004</v>
      </c>
      <c r="J19" s="77">
        <v>5362.6360000000004</v>
      </c>
      <c r="K19" s="77"/>
      <c r="L19" s="77">
        <v>1773.2809999999999</v>
      </c>
      <c r="M19" s="74"/>
      <c r="N19" s="72" t="s">
        <v>31</v>
      </c>
      <c r="O19" s="13" t="s">
        <v>63</v>
      </c>
      <c r="P19" s="13" t="s">
        <v>64</v>
      </c>
      <c r="Q19" s="13" t="s">
        <v>65</v>
      </c>
      <c r="R19" s="95">
        <v>75</v>
      </c>
      <c r="S19" s="68"/>
      <c r="T19" s="75"/>
    </row>
    <row r="20" spans="2:20" ht="198" customHeight="1">
      <c r="B20" s="72" t="s">
        <v>110</v>
      </c>
      <c r="C20" s="71" t="s">
        <v>42</v>
      </c>
      <c r="D20" s="72" t="s">
        <v>43</v>
      </c>
      <c r="E20" s="13" t="s">
        <v>101</v>
      </c>
      <c r="F20" s="76">
        <v>6309.6149999999998</v>
      </c>
      <c r="G20" s="76">
        <v>196.125</v>
      </c>
      <c r="H20" s="77">
        <v>196.125</v>
      </c>
      <c r="I20" s="77">
        <v>176.34800000000001</v>
      </c>
      <c r="J20" s="77">
        <v>176.34800000000001</v>
      </c>
      <c r="K20" s="77"/>
      <c r="L20" s="77">
        <v>19.777000000000001</v>
      </c>
      <c r="M20" s="74"/>
      <c r="N20" s="13" t="s">
        <v>30</v>
      </c>
      <c r="O20" s="13" t="s">
        <v>66</v>
      </c>
      <c r="P20" s="13" t="s">
        <v>67</v>
      </c>
      <c r="Q20" s="13" t="s">
        <v>68</v>
      </c>
      <c r="R20" s="95">
        <v>55</v>
      </c>
      <c r="S20" s="68"/>
      <c r="T20" s="75"/>
    </row>
    <row r="21" spans="2:20" ht="160.5" customHeight="1">
      <c r="B21" s="72" t="s">
        <v>111</v>
      </c>
      <c r="C21" s="71" t="s">
        <v>44</v>
      </c>
      <c r="D21" s="72" t="s">
        <v>43</v>
      </c>
      <c r="E21" s="62" t="s">
        <v>102</v>
      </c>
      <c r="F21" s="76">
        <v>8360.7070000000003</v>
      </c>
      <c r="G21" s="76">
        <v>5017.0169999999998</v>
      </c>
      <c r="H21" s="77">
        <v>5017.0169999999998</v>
      </c>
      <c r="I21" s="77">
        <v>4515.3149999999996</v>
      </c>
      <c r="J21" s="77">
        <v>4515.3149999999996</v>
      </c>
      <c r="K21" s="77"/>
      <c r="L21" s="77">
        <v>501.702</v>
      </c>
      <c r="M21" s="74"/>
      <c r="N21" s="13" t="s">
        <v>30</v>
      </c>
      <c r="O21" s="13" t="s">
        <v>69</v>
      </c>
      <c r="P21" s="13" t="s">
        <v>70</v>
      </c>
      <c r="Q21" s="13" t="s">
        <v>0</v>
      </c>
      <c r="R21" s="95">
        <v>50</v>
      </c>
      <c r="S21" s="68"/>
      <c r="T21" s="75"/>
    </row>
    <row r="22" spans="2:20" ht="165" customHeight="1">
      <c r="B22" s="72" t="s">
        <v>112</v>
      </c>
      <c r="C22" s="71" t="s">
        <v>45</v>
      </c>
      <c r="D22" s="72" t="s">
        <v>81</v>
      </c>
      <c r="E22" s="3" t="s">
        <v>103</v>
      </c>
      <c r="F22" s="76">
        <v>5230.7569999999996</v>
      </c>
      <c r="G22" s="76">
        <v>3839.9479999999999</v>
      </c>
      <c r="H22" s="77">
        <v>2412.3870000000002</v>
      </c>
      <c r="I22" s="77">
        <v>2167.3870000000002</v>
      </c>
      <c r="J22" s="77">
        <v>2167.3870000000002</v>
      </c>
      <c r="K22" s="77"/>
      <c r="L22" s="77">
        <v>245</v>
      </c>
      <c r="M22" s="74"/>
      <c r="N22" s="13" t="s">
        <v>30</v>
      </c>
      <c r="O22" s="13" t="s">
        <v>71</v>
      </c>
      <c r="P22" s="13" t="s">
        <v>72</v>
      </c>
      <c r="Q22" s="13" t="s">
        <v>0</v>
      </c>
      <c r="R22" s="95">
        <v>47.1</v>
      </c>
      <c r="S22" s="68"/>
      <c r="T22" s="75"/>
    </row>
    <row r="23" spans="2:20" ht="179.25" customHeight="1">
      <c r="B23" s="72" t="s">
        <v>113</v>
      </c>
      <c r="C23" s="71" t="s">
        <v>114</v>
      </c>
      <c r="D23" s="72" t="s">
        <v>81</v>
      </c>
      <c r="E23" s="3" t="s">
        <v>104</v>
      </c>
      <c r="F23" s="76">
        <v>8304.0480000000007</v>
      </c>
      <c r="G23" s="76">
        <v>7113.7560000000003</v>
      </c>
      <c r="H23" s="77">
        <v>7113.7560000000003</v>
      </c>
      <c r="I23" s="77">
        <v>6376.4489999999996</v>
      </c>
      <c r="J23" s="77">
        <v>6376.4489999999996</v>
      </c>
      <c r="K23" s="77"/>
      <c r="L23" s="77">
        <v>737.30700000000002</v>
      </c>
      <c r="M23" s="74"/>
      <c r="N23" s="13" t="s">
        <v>30</v>
      </c>
      <c r="O23" s="13" t="s">
        <v>116</v>
      </c>
      <c r="P23" s="13" t="s">
        <v>117</v>
      </c>
      <c r="Q23" s="13" t="s">
        <v>0</v>
      </c>
      <c r="R23" s="95">
        <v>52.9</v>
      </c>
      <c r="S23" s="68"/>
      <c r="T23" s="75"/>
    </row>
    <row r="24" spans="2:20" ht="116.25" customHeight="1">
      <c r="B24" s="72" t="s">
        <v>115</v>
      </c>
      <c r="C24" s="71" t="s">
        <v>46</v>
      </c>
      <c r="D24" s="72" t="s">
        <v>43</v>
      </c>
      <c r="E24" s="13" t="s">
        <v>74</v>
      </c>
      <c r="F24" s="76">
        <v>4510.9340000000002</v>
      </c>
      <c r="G24" s="76">
        <v>1802.8720000000001</v>
      </c>
      <c r="H24" s="77">
        <v>1802.8720000000001</v>
      </c>
      <c r="I24" s="77">
        <v>1622.585</v>
      </c>
      <c r="J24" s="77">
        <v>1622.585</v>
      </c>
      <c r="K24" s="77"/>
      <c r="L24" s="78">
        <v>180.28700000000001</v>
      </c>
      <c r="M24" s="74"/>
      <c r="N24" s="13" t="s">
        <v>30</v>
      </c>
      <c r="O24" s="13" t="s">
        <v>73</v>
      </c>
      <c r="P24" s="13" t="s">
        <v>183</v>
      </c>
      <c r="Q24" s="13" t="s">
        <v>0</v>
      </c>
      <c r="R24" s="95">
        <v>48.3</v>
      </c>
      <c r="S24" s="68"/>
      <c r="T24" s="63"/>
    </row>
    <row r="25" spans="2:20" ht="175.5" customHeight="1">
      <c r="B25" s="72" t="s">
        <v>118</v>
      </c>
      <c r="C25" s="71" t="s">
        <v>140</v>
      </c>
      <c r="D25" s="72" t="s">
        <v>43</v>
      </c>
      <c r="E25" s="71" t="s">
        <v>51</v>
      </c>
      <c r="F25" s="76">
        <v>15023.897000000001</v>
      </c>
      <c r="G25" s="76">
        <v>5037.3190000000004</v>
      </c>
      <c r="H25" s="77">
        <v>5037.3190000000004</v>
      </c>
      <c r="I25" s="77">
        <v>4533.5870000000004</v>
      </c>
      <c r="J25" s="77">
        <v>4533.5870000000004</v>
      </c>
      <c r="K25" s="77"/>
      <c r="L25" s="77">
        <v>503.73200000000003</v>
      </c>
      <c r="M25" s="74"/>
      <c r="N25" s="13" t="s">
        <v>30</v>
      </c>
      <c r="O25" s="72" t="s">
        <v>52</v>
      </c>
      <c r="P25" s="73" t="s">
        <v>128</v>
      </c>
      <c r="Q25" s="73" t="s">
        <v>53</v>
      </c>
      <c r="R25" s="95">
        <v>62</v>
      </c>
      <c r="S25" s="68"/>
      <c r="T25" s="63"/>
    </row>
    <row r="26" spans="2:20" ht="171" customHeight="1">
      <c r="B26" s="72" t="s">
        <v>119</v>
      </c>
      <c r="C26" s="71" t="s">
        <v>47</v>
      </c>
      <c r="D26" s="72" t="s">
        <v>43</v>
      </c>
      <c r="E26" s="13" t="s">
        <v>75</v>
      </c>
      <c r="F26" s="76">
        <v>6592.4260000000004</v>
      </c>
      <c r="G26" s="76">
        <v>2652.9969999999998</v>
      </c>
      <c r="H26" s="77">
        <v>2652.9969999999998</v>
      </c>
      <c r="I26" s="77">
        <v>1671.9970000000001</v>
      </c>
      <c r="J26" s="77">
        <v>1671.9970000000001</v>
      </c>
      <c r="K26" s="77"/>
      <c r="L26" s="77">
        <v>981</v>
      </c>
      <c r="M26" s="74"/>
      <c r="N26" s="13" t="s">
        <v>30</v>
      </c>
      <c r="O26" s="13" t="s">
        <v>76</v>
      </c>
      <c r="P26" s="13" t="s">
        <v>77</v>
      </c>
      <c r="Q26" s="13" t="s">
        <v>1</v>
      </c>
      <c r="R26" s="95">
        <v>53.8</v>
      </c>
      <c r="S26" s="68"/>
      <c r="T26" s="75"/>
    </row>
    <row r="27" spans="2:20" ht="124.5" customHeight="1">
      <c r="B27" s="72" t="s">
        <v>120</v>
      </c>
      <c r="C27" s="71" t="s">
        <v>129</v>
      </c>
      <c r="D27" s="72" t="s">
        <v>43</v>
      </c>
      <c r="E27" s="13" t="s">
        <v>78</v>
      </c>
      <c r="F27" s="76">
        <v>1495</v>
      </c>
      <c r="G27" s="76">
        <v>1495</v>
      </c>
      <c r="H27" s="77">
        <v>1495</v>
      </c>
      <c r="I27" s="77">
        <v>795</v>
      </c>
      <c r="J27" s="77">
        <v>795</v>
      </c>
      <c r="K27" s="77"/>
      <c r="L27" s="77">
        <v>700</v>
      </c>
      <c r="M27" s="74"/>
      <c r="N27" s="13" t="s">
        <v>30</v>
      </c>
      <c r="O27" s="13" t="s">
        <v>79</v>
      </c>
      <c r="P27" s="13" t="s">
        <v>187</v>
      </c>
      <c r="Q27" s="13" t="s">
        <v>29</v>
      </c>
      <c r="R27" s="95">
        <v>52.9</v>
      </c>
      <c r="S27" s="68"/>
      <c r="T27" s="63"/>
    </row>
    <row r="28" spans="2:20" ht="149.25" customHeight="1">
      <c r="B28" s="72" t="s">
        <v>121</v>
      </c>
      <c r="C28" s="61" t="s">
        <v>80</v>
      </c>
      <c r="D28" s="62" t="s">
        <v>81</v>
      </c>
      <c r="E28" s="13" t="s">
        <v>82</v>
      </c>
      <c r="F28" s="4">
        <v>9647.1200000000008</v>
      </c>
      <c r="G28" s="4">
        <v>7942.89</v>
      </c>
      <c r="H28" s="4">
        <v>3094.723</v>
      </c>
      <c r="I28" s="4">
        <v>2780.14</v>
      </c>
      <c r="J28" s="4">
        <v>2780.14</v>
      </c>
      <c r="K28" s="70"/>
      <c r="L28" s="4">
        <v>314.58300000000003</v>
      </c>
      <c r="M28" s="13"/>
      <c r="N28" s="13" t="s">
        <v>30</v>
      </c>
      <c r="O28" s="13" t="s">
        <v>130</v>
      </c>
      <c r="P28" s="13" t="s">
        <v>131</v>
      </c>
      <c r="Q28" s="13" t="s">
        <v>29</v>
      </c>
      <c r="R28" s="95">
        <v>52.5</v>
      </c>
      <c r="S28" s="68"/>
      <c r="T28" s="63"/>
    </row>
    <row r="29" spans="2:20" ht="21.75" customHeight="1">
      <c r="B29" s="72"/>
      <c r="C29" s="61" t="s">
        <v>83</v>
      </c>
      <c r="D29" s="62"/>
      <c r="E29" s="13"/>
      <c r="F29" s="4"/>
      <c r="G29" s="4"/>
      <c r="H29" s="4"/>
      <c r="I29" s="4"/>
      <c r="J29" s="70"/>
      <c r="K29" s="70"/>
      <c r="L29" s="4"/>
      <c r="M29" s="13"/>
      <c r="N29" s="13"/>
      <c r="O29" s="13"/>
      <c r="P29" s="13"/>
      <c r="Q29" s="13"/>
      <c r="R29" s="95"/>
      <c r="S29" s="68"/>
      <c r="T29" s="63"/>
    </row>
    <row r="30" spans="2:20" ht="177.75" customHeight="1">
      <c r="B30" s="72" t="s">
        <v>122</v>
      </c>
      <c r="C30" s="71" t="s">
        <v>141</v>
      </c>
      <c r="D30" s="72" t="s">
        <v>43</v>
      </c>
      <c r="E30" s="13" t="s">
        <v>84</v>
      </c>
      <c r="F30" s="76">
        <v>1581.2170000000001</v>
      </c>
      <c r="G30" s="76">
        <v>1548.894</v>
      </c>
      <c r="H30" s="77">
        <v>1548.894</v>
      </c>
      <c r="I30" s="77">
        <v>1388.894</v>
      </c>
      <c r="J30" s="77">
        <v>1388.894</v>
      </c>
      <c r="K30" s="77"/>
      <c r="L30" s="77">
        <v>160</v>
      </c>
      <c r="M30" s="74"/>
      <c r="N30" s="13" t="s">
        <v>30</v>
      </c>
      <c r="O30" s="13" t="s">
        <v>85</v>
      </c>
      <c r="P30" s="13" t="s">
        <v>132</v>
      </c>
      <c r="Q30" s="13" t="s">
        <v>29</v>
      </c>
      <c r="R30" s="95"/>
      <c r="S30" s="68"/>
      <c r="T30" s="63"/>
    </row>
    <row r="31" spans="2:20" ht="193.5" customHeight="1">
      <c r="B31" s="72" t="s">
        <v>123</v>
      </c>
      <c r="C31" s="71" t="s">
        <v>86</v>
      </c>
      <c r="D31" s="72">
        <v>2019</v>
      </c>
      <c r="E31" s="13" t="s">
        <v>84</v>
      </c>
      <c r="F31" s="76">
        <v>1591.222</v>
      </c>
      <c r="G31" s="76">
        <v>1545.829</v>
      </c>
      <c r="H31" s="77">
        <v>1545.829</v>
      </c>
      <c r="I31" s="77">
        <v>1391.2460000000001</v>
      </c>
      <c r="J31" s="77">
        <v>1391.2460000000001</v>
      </c>
      <c r="K31" s="77"/>
      <c r="L31" s="77">
        <v>154.583</v>
      </c>
      <c r="M31" s="74"/>
      <c r="N31" s="13" t="s">
        <v>30</v>
      </c>
      <c r="O31" s="13" t="s">
        <v>133</v>
      </c>
      <c r="P31" s="13" t="s">
        <v>134</v>
      </c>
      <c r="Q31" s="13" t="s">
        <v>29</v>
      </c>
      <c r="R31" s="95"/>
      <c r="S31" s="68"/>
      <c r="T31" s="63"/>
    </row>
    <row r="32" spans="2:20" ht="127.5" customHeight="1">
      <c r="B32" s="72" t="s">
        <v>124</v>
      </c>
      <c r="C32" s="71" t="s">
        <v>48</v>
      </c>
      <c r="D32" s="72" t="s">
        <v>43</v>
      </c>
      <c r="E32" s="13" t="s">
        <v>87</v>
      </c>
      <c r="F32" s="76">
        <v>1603.55</v>
      </c>
      <c r="G32" s="76">
        <v>1540</v>
      </c>
      <c r="H32" s="77">
        <v>1540</v>
      </c>
      <c r="I32" s="77">
        <v>770</v>
      </c>
      <c r="J32" s="77">
        <v>770</v>
      </c>
      <c r="K32" s="77"/>
      <c r="L32" s="77">
        <v>770</v>
      </c>
      <c r="M32" s="74"/>
      <c r="N32" s="13" t="s">
        <v>30</v>
      </c>
      <c r="O32" s="13" t="s">
        <v>88</v>
      </c>
      <c r="P32" s="13" t="s">
        <v>135</v>
      </c>
      <c r="Q32" s="13" t="s">
        <v>29</v>
      </c>
      <c r="R32" s="95">
        <v>51.43</v>
      </c>
      <c r="S32" s="68"/>
      <c r="T32" s="63"/>
    </row>
    <row r="33" spans="1:20" ht="182.25" customHeight="1">
      <c r="B33" s="72" t="s">
        <v>125</v>
      </c>
      <c r="C33" s="71" t="s">
        <v>49</v>
      </c>
      <c r="D33" s="72" t="s">
        <v>43</v>
      </c>
      <c r="E33" s="13" t="s">
        <v>89</v>
      </c>
      <c r="F33" s="76">
        <v>2410.056</v>
      </c>
      <c r="G33" s="76">
        <v>1401.194</v>
      </c>
      <c r="H33" s="77">
        <v>1401.194</v>
      </c>
      <c r="I33" s="77">
        <v>1261.0740000000001</v>
      </c>
      <c r="J33" s="77">
        <v>1261.0740000000001</v>
      </c>
      <c r="K33" s="77"/>
      <c r="L33" s="77">
        <v>140.12</v>
      </c>
      <c r="M33" s="77"/>
      <c r="N33" s="13" t="s">
        <v>30</v>
      </c>
      <c r="O33" s="13" t="s">
        <v>90</v>
      </c>
      <c r="P33" s="13" t="s">
        <v>91</v>
      </c>
      <c r="Q33" s="13" t="s">
        <v>29</v>
      </c>
      <c r="R33" s="95">
        <v>49.17</v>
      </c>
      <c r="S33" s="68"/>
      <c r="T33" s="63"/>
    </row>
    <row r="34" spans="1:20" ht="144" customHeight="1">
      <c r="B34" s="72" t="s">
        <v>126</v>
      </c>
      <c r="C34" s="71" t="s">
        <v>50</v>
      </c>
      <c r="D34" s="72" t="s">
        <v>43</v>
      </c>
      <c r="E34" s="13" t="s">
        <v>92</v>
      </c>
      <c r="F34" s="76">
        <v>1499.664</v>
      </c>
      <c r="G34" s="76">
        <v>1050.7819999999999</v>
      </c>
      <c r="H34" s="77">
        <v>1050.7819999999999</v>
      </c>
      <c r="I34" s="77">
        <v>945.70399999999995</v>
      </c>
      <c r="J34" s="77">
        <v>945.70399999999995</v>
      </c>
      <c r="K34" s="77"/>
      <c r="L34" s="77">
        <v>105.078</v>
      </c>
      <c r="M34" s="74"/>
      <c r="N34" s="13" t="s">
        <v>30</v>
      </c>
      <c r="O34" s="13" t="s">
        <v>93</v>
      </c>
      <c r="P34" s="13" t="s">
        <v>136</v>
      </c>
      <c r="Q34" s="13" t="s">
        <v>29</v>
      </c>
      <c r="R34" s="95">
        <v>38.6</v>
      </c>
      <c r="S34" s="68"/>
      <c r="T34" s="63"/>
    </row>
    <row r="35" spans="1:20" ht="267.75" customHeight="1">
      <c r="B35" s="85" t="s">
        <v>127</v>
      </c>
      <c r="C35" s="71" t="s">
        <v>137</v>
      </c>
      <c r="D35" s="72" t="s">
        <v>43</v>
      </c>
      <c r="E35" s="13" t="s">
        <v>94</v>
      </c>
      <c r="F35" s="76">
        <v>1491</v>
      </c>
      <c r="G35" s="76">
        <v>807.28599999999994</v>
      </c>
      <c r="H35" s="77">
        <v>807.28599999999994</v>
      </c>
      <c r="I35" s="77">
        <v>658.18600000000004</v>
      </c>
      <c r="J35" s="77">
        <v>658.18600000000004</v>
      </c>
      <c r="K35" s="77"/>
      <c r="L35" s="77">
        <v>149.1</v>
      </c>
      <c r="M35" s="74"/>
      <c r="N35" s="13" t="s">
        <v>30</v>
      </c>
      <c r="O35" s="13" t="s">
        <v>95</v>
      </c>
      <c r="P35" s="13" t="s">
        <v>138</v>
      </c>
      <c r="Q35" s="13" t="s">
        <v>29</v>
      </c>
      <c r="R35" s="95">
        <v>45</v>
      </c>
      <c r="S35" s="68"/>
      <c r="T35" s="63"/>
    </row>
    <row r="36" spans="1:20" ht="16.5" customHeight="1">
      <c r="A36" s="86"/>
      <c r="B36" s="72"/>
      <c r="C36" s="83" t="s">
        <v>143</v>
      </c>
      <c r="D36" s="13"/>
      <c r="E36" s="13"/>
      <c r="F36" s="79"/>
      <c r="G36" s="79"/>
      <c r="H36" s="79">
        <f>H37+H38+H39+H40+H43</f>
        <v>33237.607000000004</v>
      </c>
      <c r="I36" s="79">
        <f>I37+I38+I39+I40+I43</f>
        <v>27463.993999999999</v>
      </c>
      <c r="J36" s="79">
        <f>J37+J38+J39+J40+J43</f>
        <v>20880.184000000001</v>
      </c>
      <c r="K36" s="79">
        <f>K37+K38+K39+K40+K43</f>
        <v>6583.81</v>
      </c>
      <c r="L36" s="79">
        <f>L37+L38+L39+L40+L43</f>
        <v>5773.6130000000003</v>
      </c>
      <c r="M36" s="79"/>
      <c r="N36" s="79"/>
      <c r="O36" s="3"/>
      <c r="P36" s="13"/>
      <c r="Q36" s="13"/>
      <c r="R36" s="94"/>
      <c r="S36" s="68"/>
      <c r="T36" s="59"/>
    </row>
    <row r="37" spans="1:20" ht="229.5" customHeight="1">
      <c r="A37" s="86"/>
      <c r="B37" s="72" t="s">
        <v>165</v>
      </c>
      <c r="C37" s="84" t="s">
        <v>144</v>
      </c>
      <c r="D37" s="81" t="s">
        <v>145</v>
      </c>
      <c r="E37" s="62" t="s">
        <v>185</v>
      </c>
      <c r="F37" s="4">
        <v>14163.137000000001</v>
      </c>
      <c r="G37" s="4">
        <v>14006.277</v>
      </c>
      <c r="H37" s="4">
        <v>7003.1379999999999</v>
      </c>
      <c r="I37" s="4">
        <v>4170.1379999999999</v>
      </c>
      <c r="J37" s="4">
        <v>4170.1379999999999</v>
      </c>
      <c r="K37" s="4"/>
      <c r="L37" s="4">
        <v>2833</v>
      </c>
      <c r="M37" s="4"/>
      <c r="N37" s="13" t="s">
        <v>31</v>
      </c>
      <c r="O37" s="13" t="s">
        <v>186</v>
      </c>
      <c r="P37" s="13" t="s">
        <v>188</v>
      </c>
      <c r="Q37" s="13" t="s">
        <v>0</v>
      </c>
      <c r="R37" s="93">
        <v>66.430000000000007</v>
      </c>
      <c r="S37" s="68"/>
      <c r="T37" s="82"/>
    </row>
    <row r="38" spans="1:20" ht="147" customHeight="1">
      <c r="A38" s="86"/>
      <c r="B38" s="72" t="s">
        <v>166</v>
      </c>
      <c r="C38" s="87" t="s">
        <v>146</v>
      </c>
      <c r="D38" s="117">
        <v>2019</v>
      </c>
      <c r="E38" s="13" t="s">
        <v>190</v>
      </c>
      <c r="F38" s="4">
        <v>5246.1859999999997</v>
      </c>
      <c r="G38" s="4">
        <v>5157.4229999999998</v>
      </c>
      <c r="H38" s="4">
        <v>5157.4229999999998</v>
      </c>
      <c r="I38" s="4">
        <v>4383.8100000000004</v>
      </c>
      <c r="J38" s="4"/>
      <c r="K38" s="4">
        <v>4383.8100000000004</v>
      </c>
      <c r="L38" s="4">
        <v>773.61300000000006</v>
      </c>
      <c r="M38" s="4"/>
      <c r="N38" s="13" t="s">
        <v>31</v>
      </c>
      <c r="O38" s="13" t="s">
        <v>189</v>
      </c>
      <c r="P38" s="13" t="s">
        <v>170</v>
      </c>
      <c r="Q38" s="13" t="s">
        <v>147</v>
      </c>
      <c r="R38" s="13">
        <v>54.29</v>
      </c>
      <c r="S38" s="68"/>
      <c r="T38" s="82"/>
    </row>
    <row r="39" spans="1:20" ht="189" customHeight="1">
      <c r="A39" s="86"/>
      <c r="B39" s="72" t="s">
        <v>167</v>
      </c>
      <c r="C39" s="87" t="s">
        <v>151</v>
      </c>
      <c r="D39" s="81" t="s">
        <v>145</v>
      </c>
      <c r="E39" s="13" t="s">
        <v>214</v>
      </c>
      <c r="F39" s="76">
        <v>21002.81</v>
      </c>
      <c r="G39" s="76">
        <v>20901.72</v>
      </c>
      <c r="H39" s="77">
        <v>11112</v>
      </c>
      <c r="I39" s="77">
        <v>10000</v>
      </c>
      <c r="J39" s="77">
        <v>10000</v>
      </c>
      <c r="K39" s="77"/>
      <c r="L39" s="77">
        <v>1112</v>
      </c>
      <c r="M39" s="74"/>
      <c r="N39" s="13" t="s">
        <v>31</v>
      </c>
      <c r="O39" s="13"/>
      <c r="P39" s="13"/>
      <c r="Q39" s="13" t="s">
        <v>0</v>
      </c>
      <c r="R39" s="92">
        <v>49.17</v>
      </c>
      <c r="S39" s="68"/>
      <c r="T39" s="63"/>
    </row>
    <row r="40" spans="1:20" ht="120.75" customHeight="1">
      <c r="A40" s="86"/>
      <c r="B40" s="72" t="s">
        <v>168</v>
      </c>
      <c r="C40" s="87" t="s">
        <v>149</v>
      </c>
      <c r="D40" s="117" t="s">
        <v>150</v>
      </c>
      <c r="E40" s="13" t="s">
        <v>196</v>
      </c>
      <c r="F40" s="4">
        <v>8893.2710000000006</v>
      </c>
      <c r="G40" s="4">
        <v>8782.7019999999993</v>
      </c>
      <c r="H40" s="4">
        <v>7520.0460000000003</v>
      </c>
      <c r="I40" s="4">
        <v>6710.0460000000003</v>
      </c>
      <c r="J40" s="4">
        <v>6710.0460000000003</v>
      </c>
      <c r="K40" s="4"/>
      <c r="L40" s="4">
        <v>810</v>
      </c>
      <c r="M40" s="4"/>
      <c r="N40" s="13" t="s">
        <v>31</v>
      </c>
      <c r="O40" s="13" t="s">
        <v>198</v>
      </c>
      <c r="P40" s="13" t="s">
        <v>182</v>
      </c>
      <c r="Q40" s="13" t="s">
        <v>0</v>
      </c>
      <c r="R40" s="92">
        <v>47</v>
      </c>
      <c r="S40" s="68"/>
      <c r="T40" s="63"/>
    </row>
    <row r="41" spans="1:20" ht="17.25" customHeight="1">
      <c r="A41" s="86"/>
      <c r="B41" s="72"/>
      <c r="C41" s="87" t="s">
        <v>83</v>
      </c>
      <c r="D41" s="117"/>
      <c r="E41" s="13"/>
      <c r="F41" s="70"/>
      <c r="G41" s="70"/>
      <c r="H41" s="70"/>
      <c r="I41" s="70"/>
      <c r="J41" s="70"/>
      <c r="K41" s="70"/>
      <c r="L41" s="70"/>
      <c r="M41" s="4"/>
      <c r="N41" s="13"/>
      <c r="O41" s="4"/>
      <c r="P41" s="13"/>
      <c r="Q41" s="13"/>
      <c r="R41" s="80"/>
      <c r="S41" s="68"/>
      <c r="T41" s="63"/>
    </row>
    <row r="42" spans="1:20" ht="108.75" customHeight="1">
      <c r="A42" s="86"/>
      <c r="B42" s="72" t="s">
        <v>213</v>
      </c>
      <c r="C42" s="87" t="s">
        <v>195</v>
      </c>
      <c r="D42" s="117" t="s">
        <v>145</v>
      </c>
      <c r="E42" s="13" t="s">
        <v>197</v>
      </c>
      <c r="F42" s="4">
        <v>8230.6149999999998</v>
      </c>
      <c r="G42" s="4">
        <v>8120.0460000000003</v>
      </c>
      <c r="H42" s="4">
        <v>7520.0460000000003</v>
      </c>
      <c r="I42" s="4">
        <v>6710.0460000000003</v>
      </c>
      <c r="J42" s="4">
        <v>6710.0460000000003</v>
      </c>
      <c r="K42" s="4"/>
      <c r="L42" s="4">
        <v>810</v>
      </c>
      <c r="M42" s="4"/>
      <c r="N42" s="13" t="s">
        <v>31</v>
      </c>
      <c r="O42" s="13" t="s">
        <v>198</v>
      </c>
      <c r="P42" s="13" t="s">
        <v>182</v>
      </c>
      <c r="Q42" s="13" t="s">
        <v>0</v>
      </c>
      <c r="R42" s="80"/>
      <c r="S42" s="68"/>
      <c r="T42" s="63"/>
    </row>
    <row r="43" spans="1:20" ht="287.25" customHeight="1">
      <c r="A43" s="86"/>
      <c r="B43" s="72" t="s">
        <v>169</v>
      </c>
      <c r="C43" s="87" t="s">
        <v>148</v>
      </c>
      <c r="D43" s="81" t="s">
        <v>145</v>
      </c>
      <c r="E43" s="13" t="s">
        <v>194</v>
      </c>
      <c r="F43" s="4">
        <v>5385.54</v>
      </c>
      <c r="G43" s="4">
        <v>5274.88</v>
      </c>
      <c r="H43" s="4">
        <v>2445</v>
      </c>
      <c r="I43" s="4">
        <v>2200</v>
      </c>
      <c r="J43" s="4"/>
      <c r="K43" s="4">
        <v>2200</v>
      </c>
      <c r="L43" s="4">
        <v>245</v>
      </c>
      <c r="M43" s="4"/>
      <c r="N43" s="13" t="s">
        <v>31</v>
      </c>
      <c r="O43" s="13" t="s">
        <v>191</v>
      </c>
      <c r="P43" s="13" t="s">
        <v>192</v>
      </c>
      <c r="Q43" s="13" t="s">
        <v>193</v>
      </c>
      <c r="R43" s="92">
        <v>46</v>
      </c>
      <c r="S43" s="68"/>
      <c r="T43" s="63"/>
    </row>
    <row r="44" spans="1:20" ht="18" customHeight="1">
      <c r="A44" s="86"/>
      <c r="B44" s="72"/>
      <c r="C44" s="88" t="s">
        <v>153</v>
      </c>
      <c r="D44" s="89"/>
      <c r="E44" s="89"/>
      <c r="F44" s="79"/>
      <c r="G44" s="79"/>
      <c r="H44" s="79">
        <f>SUM(H45:H52)</f>
        <v>108221.58200000001</v>
      </c>
      <c r="I44" s="79">
        <f>SUM(I45:I52)</f>
        <v>92908.611000000004</v>
      </c>
      <c r="J44" s="79">
        <f>SUM(J45:J52)</f>
        <v>88536.96100000001</v>
      </c>
      <c r="K44" s="79">
        <f>SUM(K45:K52)</f>
        <v>4371.6499999999996</v>
      </c>
      <c r="L44" s="79">
        <f>SUM(L45:L52)</f>
        <v>15312.971000000001</v>
      </c>
      <c r="M44" s="79"/>
      <c r="N44" s="3"/>
      <c r="O44" s="13"/>
      <c r="P44" s="13"/>
      <c r="Q44" s="13"/>
      <c r="R44" s="80"/>
      <c r="S44" s="68"/>
      <c r="T44" s="63"/>
    </row>
    <row r="45" spans="1:20" ht="151.5" customHeight="1">
      <c r="A45" s="86"/>
      <c r="B45" s="72" t="s">
        <v>171</v>
      </c>
      <c r="C45" s="115" t="s">
        <v>154</v>
      </c>
      <c r="D45" s="13">
        <v>2019</v>
      </c>
      <c r="E45" s="116" t="s">
        <v>199</v>
      </c>
      <c r="F45" s="4">
        <v>53411.22</v>
      </c>
      <c r="G45" s="4">
        <v>51498.919000000002</v>
      </c>
      <c r="H45" s="4">
        <v>51498.919000000002</v>
      </c>
      <c r="I45" s="4">
        <v>46157.796999999999</v>
      </c>
      <c r="J45" s="4">
        <v>46157.796999999999</v>
      </c>
      <c r="K45" s="4"/>
      <c r="L45" s="4">
        <v>5341.1220000000003</v>
      </c>
      <c r="M45" s="4"/>
      <c r="N45" s="13" t="s">
        <v>31</v>
      </c>
      <c r="O45" s="13" t="s">
        <v>200</v>
      </c>
      <c r="P45" s="116" t="s">
        <v>181</v>
      </c>
      <c r="Q45" s="13" t="s">
        <v>155</v>
      </c>
      <c r="R45" s="92">
        <v>69.17</v>
      </c>
      <c r="S45" s="68"/>
      <c r="T45" s="63"/>
    </row>
    <row r="46" spans="1:20" ht="123" customHeight="1">
      <c r="A46" s="86"/>
      <c r="B46" s="72" t="s">
        <v>172</v>
      </c>
      <c r="C46" s="61" t="s">
        <v>156</v>
      </c>
      <c r="D46" s="81" t="s">
        <v>145</v>
      </c>
      <c r="E46" s="13" t="s">
        <v>203</v>
      </c>
      <c r="F46" s="13">
        <v>22377.084999999999</v>
      </c>
      <c r="G46" s="4">
        <v>22234.13</v>
      </c>
      <c r="H46" s="4">
        <f>I46+L46</f>
        <v>8880</v>
      </c>
      <c r="I46" s="4">
        <v>7992</v>
      </c>
      <c r="J46" s="4">
        <v>7992</v>
      </c>
      <c r="K46" s="4"/>
      <c r="L46" s="4">
        <v>888</v>
      </c>
      <c r="M46" s="4"/>
      <c r="N46" s="13" t="s">
        <v>31</v>
      </c>
      <c r="O46" s="13" t="s">
        <v>201</v>
      </c>
      <c r="P46" s="13" t="s">
        <v>202</v>
      </c>
      <c r="Q46" s="13" t="s">
        <v>157</v>
      </c>
      <c r="R46" s="92">
        <v>67.5</v>
      </c>
      <c r="S46" s="68"/>
      <c r="T46" s="63"/>
    </row>
    <row r="47" spans="1:20" ht="163.5" customHeight="1">
      <c r="A47" s="86"/>
      <c r="B47" s="72" t="s">
        <v>173</v>
      </c>
      <c r="C47" s="61" t="s">
        <v>160</v>
      </c>
      <c r="D47" s="81" t="s">
        <v>145</v>
      </c>
      <c r="E47" s="13" t="s">
        <v>205</v>
      </c>
      <c r="F47" s="90">
        <v>79170.869000000006</v>
      </c>
      <c r="G47" s="90">
        <v>78068.281000000003</v>
      </c>
      <c r="H47" s="90">
        <v>16554.723999999998</v>
      </c>
      <c r="I47" s="91">
        <v>14899.252</v>
      </c>
      <c r="J47" s="91">
        <v>14899.252</v>
      </c>
      <c r="K47" s="91"/>
      <c r="L47" s="91">
        <v>1655.472</v>
      </c>
      <c r="M47" s="4"/>
      <c r="N47" s="13" t="s">
        <v>31</v>
      </c>
      <c r="O47" s="13" t="s">
        <v>161</v>
      </c>
      <c r="P47" s="13" t="s">
        <v>178</v>
      </c>
      <c r="Q47" s="13" t="s">
        <v>162</v>
      </c>
      <c r="R47" s="92">
        <v>65</v>
      </c>
      <c r="S47" s="68"/>
      <c r="T47" s="63"/>
    </row>
    <row r="48" spans="1:20" ht="149.25" customHeight="1">
      <c r="A48" s="86"/>
      <c r="B48" s="72" t="s">
        <v>174</v>
      </c>
      <c r="C48" s="61" t="s">
        <v>158</v>
      </c>
      <c r="D48" s="81">
        <v>2019</v>
      </c>
      <c r="E48" s="13" t="s">
        <v>204</v>
      </c>
      <c r="F48" s="90">
        <v>5484.3819999999996</v>
      </c>
      <c r="G48" s="90">
        <v>5321.585</v>
      </c>
      <c r="H48" s="90">
        <v>5321.585</v>
      </c>
      <c r="I48" s="91">
        <v>4789.4260000000004</v>
      </c>
      <c r="J48" s="91">
        <v>4789.4260000000004</v>
      </c>
      <c r="K48" s="91"/>
      <c r="L48" s="91">
        <v>532.15899999999999</v>
      </c>
      <c r="M48" s="4"/>
      <c r="N48" s="13" t="s">
        <v>31</v>
      </c>
      <c r="O48" s="13" t="s">
        <v>159</v>
      </c>
      <c r="P48" s="13" t="s">
        <v>179</v>
      </c>
      <c r="Q48" s="13" t="s">
        <v>157</v>
      </c>
      <c r="R48" s="92">
        <v>60.71</v>
      </c>
      <c r="S48" s="68"/>
      <c r="T48" s="63"/>
    </row>
    <row r="49" spans="1:20" ht="148.5" customHeight="1">
      <c r="A49" s="86"/>
      <c r="B49" s="72" t="s">
        <v>175</v>
      </c>
      <c r="C49" s="115" t="s">
        <v>234</v>
      </c>
      <c r="D49" s="117" t="s">
        <v>145</v>
      </c>
      <c r="E49" s="13" t="s">
        <v>210</v>
      </c>
      <c r="F49" s="90">
        <v>9001.8780000000006</v>
      </c>
      <c r="G49" s="90">
        <v>8857.1380000000008</v>
      </c>
      <c r="H49" s="90">
        <v>3357.1379999999999</v>
      </c>
      <c r="I49" s="91">
        <v>3007.02</v>
      </c>
      <c r="J49" s="91">
        <v>3007.02</v>
      </c>
      <c r="K49" s="91"/>
      <c r="L49" s="91">
        <v>350.11799999999999</v>
      </c>
      <c r="M49" s="4"/>
      <c r="N49" s="13" t="s">
        <v>31</v>
      </c>
      <c r="O49" s="13" t="s">
        <v>208</v>
      </c>
      <c r="P49" s="13" t="s">
        <v>209</v>
      </c>
      <c r="Q49" s="13" t="s">
        <v>164</v>
      </c>
      <c r="R49" s="92">
        <v>52.14</v>
      </c>
      <c r="S49" s="68"/>
      <c r="T49" s="63"/>
    </row>
    <row r="50" spans="1:20" ht="115.5" customHeight="1">
      <c r="A50" s="86"/>
      <c r="B50" s="72" t="s">
        <v>176</v>
      </c>
      <c r="C50" s="61" t="s">
        <v>163</v>
      </c>
      <c r="D50" s="81">
        <v>2019</v>
      </c>
      <c r="E50" s="13" t="s">
        <v>207</v>
      </c>
      <c r="F50" s="90">
        <v>5489.0820000000003</v>
      </c>
      <c r="G50" s="91">
        <v>5461</v>
      </c>
      <c r="H50" s="91">
        <v>5461</v>
      </c>
      <c r="I50" s="91">
        <v>4914.8999999999996</v>
      </c>
      <c r="J50" s="91">
        <v>1543.25</v>
      </c>
      <c r="K50" s="91">
        <v>3371.65</v>
      </c>
      <c r="L50" s="91">
        <v>546.1</v>
      </c>
      <c r="M50" s="4"/>
      <c r="N50" s="13" t="s">
        <v>31</v>
      </c>
      <c r="O50" s="13" t="s">
        <v>206</v>
      </c>
      <c r="P50" s="13" t="s">
        <v>180</v>
      </c>
      <c r="Q50" s="13" t="s">
        <v>68</v>
      </c>
      <c r="R50" s="92">
        <v>48.33</v>
      </c>
      <c r="S50" s="68"/>
      <c r="T50" s="63"/>
    </row>
    <row r="51" spans="1:20" ht="123" customHeight="1">
      <c r="A51" s="97"/>
      <c r="B51" s="72" t="s">
        <v>177</v>
      </c>
      <c r="C51" s="118" t="s">
        <v>152</v>
      </c>
      <c r="D51" s="119" t="s">
        <v>145</v>
      </c>
      <c r="E51" s="100" t="s">
        <v>222</v>
      </c>
      <c r="F51" s="4">
        <v>25950.684000000001</v>
      </c>
      <c r="G51" s="4">
        <v>22191.222000000002</v>
      </c>
      <c r="H51" s="4">
        <f>I51+L51</f>
        <v>9797.8279999999995</v>
      </c>
      <c r="I51" s="4">
        <v>8797.8279999999995</v>
      </c>
      <c r="J51" s="4">
        <v>8797.8279999999995</v>
      </c>
      <c r="K51" s="4"/>
      <c r="L51" s="101">
        <v>1000</v>
      </c>
      <c r="M51" s="4"/>
      <c r="N51" s="13" t="s">
        <v>31</v>
      </c>
      <c r="O51" s="13" t="s">
        <v>211</v>
      </c>
      <c r="P51" s="13" t="s">
        <v>212</v>
      </c>
      <c r="Q51" s="13" t="s">
        <v>0</v>
      </c>
      <c r="R51" s="92">
        <v>47.86</v>
      </c>
      <c r="S51" s="68"/>
      <c r="T51" s="63"/>
    </row>
    <row r="52" spans="1:20" ht="171" customHeight="1">
      <c r="A52" s="97"/>
      <c r="B52" s="99" t="s">
        <v>217</v>
      </c>
      <c r="C52" s="61" t="s">
        <v>221</v>
      </c>
      <c r="D52" s="112">
        <v>2019</v>
      </c>
      <c r="E52" s="13" t="s">
        <v>223</v>
      </c>
      <c r="F52" s="105">
        <v>13754.285</v>
      </c>
      <c r="G52" s="105">
        <v>7350.3879999999999</v>
      </c>
      <c r="H52" s="105">
        <v>7350.3879999999999</v>
      </c>
      <c r="I52" s="105">
        <v>2350.3879999999999</v>
      </c>
      <c r="J52" s="105">
        <v>1350.3879999999999</v>
      </c>
      <c r="K52" s="105">
        <v>1000</v>
      </c>
      <c r="L52" s="4">
        <v>5000</v>
      </c>
      <c r="M52" s="106"/>
      <c r="N52" s="13" t="s">
        <v>31</v>
      </c>
      <c r="O52" s="13" t="s">
        <v>230</v>
      </c>
      <c r="P52" s="13" t="s">
        <v>231</v>
      </c>
      <c r="Q52" s="13" t="s">
        <v>157</v>
      </c>
      <c r="R52" s="92">
        <v>44.29</v>
      </c>
      <c r="S52" s="68"/>
      <c r="T52" s="63"/>
    </row>
    <row r="53" spans="1:20" ht="27" customHeight="1">
      <c r="A53" s="7"/>
      <c r="B53" s="72"/>
      <c r="C53" s="107" t="s">
        <v>215</v>
      </c>
      <c r="D53" s="108"/>
      <c r="E53" s="109"/>
      <c r="F53" s="110"/>
      <c r="G53" s="110"/>
      <c r="H53" s="111">
        <f>H54+H55</f>
        <v>21643.9</v>
      </c>
      <c r="I53" s="111">
        <f>I54+I55</f>
        <v>19181.364999999998</v>
      </c>
      <c r="J53" s="111">
        <f>J54+J55</f>
        <v>1326.3620000000001</v>
      </c>
      <c r="K53" s="111">
        <f>K54+K55</f>
        <v>17855.003000000001</v>
      </c>
      <c r="L53" s="111">
        <f>L54+L55</f>
        <v>2462.5349999999999</v>
      </c>
      <c r="M53" s="101"/>
      <c r="N53" s="100"/>
      <c r="O53" s="13"/>
      <c r="P53" s="13"/>
      <c r="Q53" s="13"/>
      <c r="R53" s="92"/>
      <c r="S53" s="96"/>
      <c r="T53" s="63"/>
    </row>
    <row r="54" spans="1:20" ht="187.5" customHeight="1">
      <c r="A54" s="7"/>
      <c r="B54" s="99" t="s">
        <v>218</v>
      </c>
      <c r="C54" s="87" t="s">
        <v>216</v>
      </c>
      <c r="D54" s="104" t="s">
        <v>145</v>
      </c>
      <c r="E54" s="13" t="s">
        <v>224</v>
      </c>
      <c r="F54" s="114">
        <v>15308.984</v>
      </c>
      <c r="G54" s="114">
        <v>15239.388999999999</v>
      </c>
      <c r="H54" s="114">
        <v>7500</v>
      </c>
      <c r="I54" s="114">
        <v>6750</v>
      </c>
      <c r="J54" s="114">
        <v>1326.3620000000001</v>
      </c>
      <c r="K54" s="114">
        <f>I54-J54</f>
        <v>5423.6379999999999</v>
      </c>
      <c r="L54" s="114">
        <v>750</v>
      </c>
      <c r="M54" s="101"/>
      <c r="N54" s="13" t="s">
        <v>31</v>
      </c>
      <c r="O54" s="13" t="s">
        <v>232</v>
      </c>
      <c r="P54" s="13" t="s">
        <v>233</v>
      </c>
      <c r="Q54" s="13" t="s">
        <v>1</v>
      </c>
      <c r="R54" s="92">
        <v>56.43</v>
      </c>
      <c r="S54" s="96"/>
      <c r="T54" s="63"/>
    </row>
    <row r="55" spans="1:20" ht="186" customHeight="1">
      <c r="B55" s="98" t="s">
        <v>220</v>
      </c>
      <c r="C55" s="102" t="s">
        <v>219</v>
      </c>
      <c r="D55" s="103">
        <v>2019</v>
      </c>
      <c r="E55" s="102" t="s">
        <v>225</v>
      </c>
      <c r="F55" s="105">
        <v>14290.566000000001</v>
      </c>
      <c r="G55" s="105">
        <v>14143.9</v>
      </c>
      <c r="H55" s="105">
        <v>14143.9</v>
      </c>
      <c r="I55" s="105">
        <v>12431.365</v>
      </c>
      <c r="J55" s="105"/>
      <c r="K55" s="105">
        <f>I55-J55</f>
        <v>12431.365</v>
      </c>
      <c r="L55" s="105">
        <f>H55-I55</f>
        <v>1712.5349999999999</v>
      </c>
      <c r="M55" s="87"/>
      <c r="N55" s="113" t="s">
        <v>31</v>
      </c>
      <c r="O55" s="13" t="s">
        <v>228</v>
      </c>
      <c r="P55" s="13" t="s">
        <v>229</v>
      </c>
      <c r="Q55" s="13" t="s">
        <v>1</v>
      </c>
      <c r="R55" s="80">
        <v>55.71</v>
      </c>
      <c r="S55" s="59"/>
      <c r="T55" s="23"/>
    </row>
    <row r="56" spans="1:20" ht="30.75" customHeight="1">
      <c r="B56" s="56"/>
      <c r="C56" s="55"/>
      <c r="D56" s="55"/>
      <c r="E56" s="55"/>
      <c r="F56" s="69"/>
      <c r="G56" s="69"/>
      <c r="H56" s="69"/>
      <c r="I56" s="69"/>
      <c r="J56" s="69"/>
      <c r="K56" s="69"/>
      <c r="L56" s="69"/>
      <c r="M56" s="69"/>
      <c r="N56" s="55"/>
      <c r="O56" s="55"/>
      <c r="P56" s="55"/>
      <c r="Q56" s="57"/>
      <c r="R56" s="58"/>
      <c r="S56" s="59"/>
      <c r="T56" s="23"/>
    </row>
    <row r="57" spans="1:20" ht="21.75" customHeight="1">
      <c r="B57" s="56"/>
      <c r="C57" s="55"/>
      <c r="D57" s="55"/>
      <c r="E57" s="55"/>
      <c r="F57" s="69"/>
      <c r="G57" s="69"/>
      <c r="H57" s="69"/>
      <c r="I57" s="69"/>
      <c r="J57" s="69"/>
      <c r="K57" s="69"/>
      <c r="L57" s="69"/>
      <c r="M57" s="69"/>
      <c r="N57" s="55"/>
      <c r="O57" s="55"/>
      <c r="P57" s="55"/>
      <c r="Q57" s="57"/>
      <c r="R57" s="58"/>
      <c r="S57" s="59"/>
      <c r="T57" s="23"/>
    </row>
    <row r="58" spans="1:20" ht="18.75" customHeight="1">
      <c r="B58" s="56"/>
      <c r="C58" s="126" t="s">
        <v>226</v>
      </c>
      <c r="D58" s="126"/>
      <c r="E58" s="55"/>
      <c r="F58" s="69"/>
      <c r="G58" s="69"/>
      <c r="H58" s="69"/>
      <c r="I58" s="69"/>
      <c r="J58" s="69"/>
      <c r="K58" s="69"/>
      <c r="L58" s="69"/>
      <c r="M58" s="69"/>
      <c r="N58" s="55"/>
      <c r="O58" s="55"/>
      <c r="P58" s="55"/>
      <c r="Q58" s="57"/>
      <c r="R58" s="58"/>
      <c r="S58" s="59"/>
      <c r="T58" s="23"/>
    </row>
    <row r="59" spans="1:20" ht="24.75" customHeight="1">
      <c r="B59" s="55"/>
      <c r="C59" s="126" t="s">
        <v>10</v>
      </c>
      <c r="D59" s="126"/>
      <c r="E59" s="126"/>
      <c r="F59" s="69"/>
      <c r="G59" s="69"/>
      <c r="H59" s="69"/>
      <c r="I59" s="69"/>
      <c r="J59" s="69"/>
      <c r="K59" s="69"/>
      <c r="L59" s="69"/>
      <c r="M59" s="69"/>
      <c r="N59" s="55"/>
      <c r="O59" s="55" t="s">
        <v>227</v>
      </c>
      <c r="P59" s="55"/>
      <c r="Q59" s="7"/>
      <c r="R59" s="7"/>
      <c r="S59" s="59"/>
      <c r="T59" s="22"/>
    </row>
    <row r="60" spans="1:20" ht="20.25" customHeight="1">
      <c r="B60" s="55"/>
      <c r="C60" s="126"/>
      <c r="D60" s="126"/>
      <c r="E60" s="12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30"/>
      <c r="R60" s="31"/>
      <c r="S60" s="59"/>
      <c r="T60" s="22"/>
    </row>
    <row r="61" spans="1:20">
      <c r="B61" s="22"/>
      <c r="C61" s="32"/>
      <c r="D61" s="30"/>
      <c r="E61" s="33"/>
      <c r="F61" s="34"/>
      <c r="G61" s="34"/>
      <c r="H61" s="34"/>
      <c r="I61" s="26"/>
      <c r="J61" s="34"/>
      <c r="K61" s="34"/>
      <c r="L61" s="34"/>
      <c r="M61" s="35"/>
      <c r="N61" s="28"/>
      <c r="O61" s="29"/>
      <c r="P61" s="30"/>
      <c r="Q61" s="30"/>
      <c r="R61" s="31"/>
      <c r="S61" s="59"/>
      <c r="T61" s="22"/>
    </row>
    <row r="62" spans="1:20">
      <c r="B62" s="22"/>
      <c r="C62" s="32"/>
      <c r="D62" s="30"/>
      <c r="E62" s="33"/>
      <c r="F62" s="34"/>
      <c r="G62" s="34"/>
      <c r="H62" s="34"/>
      <c r="I62" s="26"/>
      <c r="J62" s="34"/>
      <c r="K62" s="34"/>
      <c r="L62" s="34"/>
      <c r="M62" s="34"/>
      <c r="N62" s="28"/>
      <c r="O62" s="29"/>
      <c r="P62" s="30"/>
      <c r="Q62" s="30"/>
      <c r="R62" s="31"/>
      <c r="S62" s="59"/>
      <c r="T62" s="22"/>
    </row>
    <row r="63" spans="1:20">
      <c r="B63" s="22"/>
      <c r="C63" s="24"/>
      <c r="D63" s="22"/>
      <c r="E63" s="33"/>
      <c r="F63" s="34"/>
      <c r="G63" s="34"/>
      <c r="H63" s="34"/>
      <c r="I63" s="26"/>
      <c r="J63" s="34"/>
      <c r="K63" s="38"/>
      <c r="L63" s="34"/>
      <c r="M63" s="35"/>
      <c r="N63" s="28"/>
      <c r="O63" s="29"/>
      <c r="P63" s="30"/>
      <c r="Q63" s="30"/>
      <c r="R63" s="39"/>
      <c r="S63" s="36"/>
      <c r="T63" s="40"/>
    </row>
    <row r="64" spans="1:20">
      <c r="B64" s="22"/>
      <c r="C64" s="24"/>
      <c r="D64" s="22"/>
      <c r="E64" s="25"/>
      <c r="F64" s="26"/>
      <c r="G64" s="26"/>
      <c r="H64" s="26"/>
      <c r="I64" s="26"/>
      <c r="J64" s="26"/>
      <c r="K64" s="26"/>
      <c r="L64" s="26"/>
      <c r="M64" s="27"/>
      <c r="N64" s="28"/>
      <c r="O64" s="29"/>
      <c r="P64" s="22"/>
      <c r="Q64" s="30"/>
      <c r="R64" s="31"/>
      <c r="S64" s="41"/>
      <c r="T64" s="23"/>
    </row>
    <row r="65" spans="1:20">
      <c r="B65" s="22"/>
      <c r="C65" s="42"/>
      <c r="D65" s="30"/>
      <c r="E65" s="33"/>
      <c r="F65" s="34"/>
      <c r="G65" s="34"/>
      <c r="H65" s="34"/>
      <c r="I65" s="26"/>
      <c r="J65" s="34"/>
      <c r="K65" s="34"/>
      <c r="L65" s="43"/>
      <c r="M65" s="44"/>
      <c r="N65" s="28"/>
      <c r="O65" s="29"/>
      <c r="P65" s="30"/>
      <c r="Q65" s="30"/>
      <c r="R65" s="39"/>
      <c r="S65" s="41"/>
      <c r="T65" s="22"/>
    </row>
    <row r="66" spans="1:20">
      <c r="B66" s="22"/>
      <c r="C66" s="24"/>
      <c r="D66" s="30"/>
      <c r="E66" s="33"/>
      <c r="F66" s="34"/>
      <c r="G66" s="34"/>
      <c r="H66" s="34"/>
      <c r="I66" s="26"/>
      <c r="J66" s="34"/>
      <c r="K66" s="34"/>
      <c r="L66" s="34"/>
      <c r="M66" s="35"/>
      <c r="N66" s="28"/>
      <c r="O66" s="29"/>
      <c r="P66" s="30"/>
      <c r="Q66" s="30"/>
      <c r="R66" s="39"/>
      <c r="S66" s="36"/>
      <c r="T66" s="40"/>
    </row>
    <row r="67" spans="1:20">
      <c r="B67" s="22"/>
      <c r="C67" s="32"/>
      <c r="D67" s="30"/>
      <c r="E67" s="33"/>
      <c r="F67" s="34"/>
      <c r="G67" s="34"/>
      <c r="H67" s="34"/>
      <c r="I67" s="26"/>
      <c r="J67" s="34"/>
      <c r="K67" s="34"/>
      <c r="L67" s="34"/>
      <c r="M67" s="35"/>
      <c r="N67" s="28"/>
      <c r="O67" s="29"/>
      <c r="P67" s="30"/>
      <c r="Q67" s="30"/>
      <c r="R67" s="39"/>
      <c r="S67" s="37"/>
      <c r="T67" s="22"/>
    </row>
    <row r="68" spans="1:20">
      <c r="B68" s="22"/>
      <c r="C68" s="24"/>
      <c r="D68" s="22"/>
      <c r="E68" s="25"/>
      <c r="F68" s="34"/>
      <c r="G68" s="34"/>
      <c r="H68" s="34"/>
      <c r="I68" s="26"/>
      <c r="J68" s="34"/>
      <c r="K68" s="38"/>
      <c r="L68" s="34"/>
      <c r="M68" s="35"/>
      <c r="N68" s="28"/>
      <c r="O68" s="29"/>
      <c r="P68" s="30"/>
      <c r="Q68" s="22"/>
      <c r="R68" s="39"/>
      <c r="S68" s="36"/>
      <c r="T68" s="40"/>
    </row>
    <row r="69" spans="1:20">
      <c r="B69" s="22"/>
      <c r="C69" s="24"/>
      <c r="D69" s="30"/>
      <c r="E69" s="33"/>
      <c r="F69" s="34"/>
      <c r="G69" s="34"/>
      <c r="H69" s="34"/>
      <c r="I69" s="26"/>
      <c r="J69" s="34"/>
      <c r="K69" s="34"/>
      <c r="L69" s="34"/>
      <c r="M69" s="35"/>
      <c r="N69" s="28"/>
      <c r="O69" s="29"/>
      <c r="P69" s="30"/>
      <c r="Q69" s="22"/>
      <c r="R69" s="39"/>
      <c r="S69" s="36"/>
      <c r="T69" s="40"/>
    </row>
    <row r="70" spans="1:20">
      <c r="B70" s="22"/>
      <c r="C70" s="32"/>
      <c r="D70" s="30"/>
      <c r="E70" s="33"/>
      <c r="F70" s="34"/>
      <c r="G70" s="34"/>
      <c r="H70" s="34"/>
      <c r="I70" s="26"/>
      <c r="J70" s="45"/>
      <c r="K70" s="38"/>
      <c r="L70" s="45"/>
      <c r="M70" s="35"/>
      <c r="N70" s="28"/>
      <c r="O70" s="46"/>
      <c r="P70" s="47"/>
      <c r="Q70" s="30"/>
      <c r="R70" s="39"/>
      <c r="S70" s="36"/>
      <c r="T70" s="40"/>
    </row>
    <row r="71" spans="1:20">
      <c r="B71" s="22"/>
      <c r="C71" s="32"/>
      <c r="D71" s="30"/>
      <c r="E71" s="33"/>
      <c r="F71" s="45"/>
      <c r="G71" s="45"/>
      <c r="H71" s="45"/>
      <c r="I71" s="26"/>
      <c r="J71" s="45"/>
      <c r="K71" s="38"/>
      <c r="L71" s="45"/>
      <c r="M71" s="48"/>
      <c r="N71" s="28"/>
      <c r="O71" s="46"/>
      <c r="P71" s="47"/>
      <c r="Q71" s="49"/>
      <c r="R71" s="39"/>
      <c r="S71" s="36"/>
      <c r="T71" s="40"/>
    </row>
    <row r="72" spans="1:20">
      <c r="B72" s="22"/>
      <c r="C72" s="32"/>
      <c r="D72" s="30"/>
      <c r="E72" s="33"/>
      <c r="F72" s="34"/>
      <c r="G72" s="34"/>
      <c r="H72" s="34"/>
      <c r="I72" s="26"/>
      <c r="J72" s="45"/>
      <c r="K72" s="38"/>
      <c r="L72" s="45"/>
      <c r="M72" s="35"/>
      <c r="N72" s="28"/>
      <c r="O72" s="46"/>
      <c r="P72" s="47"/>
      <c r="Q72" s="30"/>
      <c r="R72" s="39"/>
      <c r="S72" s="36"/>
      <c r="T72" s="40"/>
    </row>
    <row r="73" spans="1:20" s="2" customFormat="1">
      <c r="A73" s="1"/>
      <c r="B73" s="22"/>
      <c r="C73" s="32"/>
      <c r="D73" s="50"/>
      <c r="E73" s="51"/>
      <c r="F73" s="45"/>
      <c r="G73" s="45"/>
      <c r="H73" s="45"/>
      <c r="I73" s="26"/>
      <c r="J73" s="45"/>
      <c r="K73" s="45"/>
      <c r="L73" s="45"/>
      <c r="M73" s="48"/>
      <c r="N73" s="28"/>
      <c r="O73" s="52"/>
      <c r="P73" s="53"/>
      <c r="Q73" s="49"/>
      <c r="R73" s="39"/>
      <c r="S73" s="36"/>
      <c r="T73" s="22"/>
    </row>
    <row r="74" spans="1:20" s="2" customFormat="1">
      <c r="B74" s="22"/>
      <c r="C74" s="54"/>
      <c r="D74" s="50"/>
      <c r="E74" s="51"/>
      <c r="F74" s="45"/>
      <c r="G74" s="45"/>
      <c r="H74" s="45"/>
      <c r="I74" s="26"/>
      <c r="J74" s="45"/>
      <c r="K74" s="45"/>
      <c r="L74" s="45"/>
      <c r="M74" s="48"/>
      <c r="N74" s="28"/>
      <c r="O74" s="52"/>
      <c r="P74" s="53"/>
      <c r="Q74" s="49"/>
      <c r="R74" s="39"/>
      <c r="S74" s="36"/>
      <c r="T74" s="22"/>
    </row>
    <row r="75" spans="1:20" s="2" customFormat="1">
      <c r="B75" s="22"/>
      <c r="C75" s="54"/>
      <c r="D75" s="50"/>
      <c r="E75" s="51"/>
      <c r="F75" s="45"/>
      <c r="G75" s="45"/>
      <c r="H75" s="45"/>
      <c r="I75" s="26"/>
      <c r="J75" s="45"/>
      <c r="K75" s="45"/>
      <c r="L75" s="45"/>
      <c r="M75" s="48"/>
      <c r="N75" s="28"/>
      <c r="O75" s="52"/>
      <c r="P75" s="50"/>
      <c r="Q75" s="49"/>
      <c r="R75" s="39"/>
      <c r="S75" s="36"/>
      <c r="T75" s="22"/>
    </row>
    <row r="76" spans="1:20" s="2" customFormat="1">
      <c r="A76" s="1"/>
      <c r="B76" s="22"/>
      <c r="C76" s="32"/>
      <c r="D76" s="30"/>
      <c r="E76" s="33"/>
      <c r="F76" s="34"/>
      <c r="G76" s="34"/>
      <c r="H76" s="34"/>
      <c r="I76" s="26"/>
      <c r="J76" s="34"/>
      <c r="K76" s="34"/>
      <c r="L76" s="34"/>
      <c r="M76" s="35"/>
      <c r="N76" s="28"/>
      <c r="O76" s="29"/>
      <c r="P76" s="30"/>
      <c r="Q76" s="30"/>
      <c r="R76" s="39"/>
      <c r="S76" s="36"/>
      <c r="T76" s="22"/>
    </row>
    <row r="77" spans="1:20" s="2" customFormat="1">
      <c r="A77" s="1"/>
      <c r="B77" s="22"/>
      <c r="C77" s="24"/>
      <c r="D77" s="22"/>
      <c r="E77" s="25"/>
      <c r="F77" s="26"/>
      <c r="G77" s="26"/>
      <c r="H77" s="26"/>
      <c r="I77" s="26"/>
      <c r="J77" s="26"/>
      <c r="K77" s="26"/>
      <c r="L77" s="26"/>
      <c r="M77" s="27"/>
      <c r="N77" s="28"/>
      <c r="O77" s="29"/>
      <c r="P77" s="22"/>
      <c r="Q77" s="30"/>
      <c r="R77" s="39"/>
      <c r="S77" s="36"/>
      <c r="T77" s="22"/>
    </row>
    <row r="78" spans="1:20" ht="35.450000000000003" customHeight="1">
      <c r="B78" s="6"/>
      <c r="C78" s="8"/>
      <c r="D78" s="8"/>
      <c r="E78" s="8"/>
      <c r="F78" s="8"/>
      <c r="N78" s="18"/>
      <c r="O78" s="18"/>
      <c r="P78" s="18"/>
      <c r="Q78" s="9"/>
      <c r="R78" s="9"/>
      <c r="S78" s="7"/>
    </row>
    <row r="79" spans="1:20" ht="83.25" customHeight="1">
      <c r="B79" s="6"/>
      <c r="C79" s="125"/>
      <c r="D79" s="125"/>
      <c r="E79" s="125"/>
      <c r="F79" s="8"/>
      <c r="N79" s="18"/>
      <c r="O79" s="18"/>
      <c r="P79" s="18"/>
      <c r="Q79" s="10"/>
      <c r="R79" s="9"/>
      <c r="S79" s="7"/>
    </row>
    <row r="80" spans="1:20" ht="35.450000000000003" customHeight="1">
      <c r="B80" s="6"/>
      <c r="D80" s="8"/>
      <c r="E80" s="8"/>
      <c r="F80" s="8"/>
      <c r="N80" s="18"/>
      <c r="O80" s="18"/>
      <c r="P80" s="18"/>
      <c r="Q80" s="9"/>
      <c r="R80" s="9"/>
      <c r="S80" s="7"/>
    </row>
    <row r="81" spans="2:19" ht="35.450000000000003" customHeight="1">
      <c r="B81" s="6"/>
      <c r="D81" s="8"/>
      <c r="E81" s="8"/>
      <c r="F81" s="8"/>
      <c r="N81" s="18"/>
      <c r="O81" s="18"/>
      <c r="P81" s="18"/>
      <c r="Q81" s="9"/>
      <c r="R81" s="9"/>
      <c r="S81" s="7"/>
    </row>
    <row r="82" spans="2:19" ht="40.9" customHeight="1"/>
    <row r="87" spans="2:19">
      <c r="C87" s="11"/>
    </row>
    <row r="88" spans="2:19">
      <c r="C88" s="11"/>
    </row>
    <row r="89" spans="2:19">
      <c r="C89" s="11"/>
    </row>
  </sheetData>
  <autoFilter ref="A10:T77"/>
  <mergeCells count="30">
    <mergeCell ref="R7:R9"/>
    <mergeCell ref="B6:S6"/>
    <mergeCell ref="Q1:S1"/>
    <mergeCell ref="Q2:S2"/>
    <mergeCell ref="Q3:S3"/>
    <mergeCell ref="Q4:S4"/>
    <mergeCell ref="S7:S9"/>
    <mergeCell ref="F7:G7"/>
    <mergeCell ref="M8:M9"/>
    <mergeCell ref="F8:F9"/>
    <mergeCell ref="N7:N9"/>
    <mergeCell ref="C79:E79"/>
    <mergeCell ref="D7:D9"/>
    <mergeCell ref="C60:E60"/>
    <mergeCell ref="C59:E59"/>
    <mergeCell ref="C11:D11"/>
    <mergeCell ref="E7:E9"/>
    <mergeCell ref="C12:D12"/>
    <mergeCell ref="C7:C9"/>
    <mergeCell ref="C58:D58"/>
    <mergeCell ref="O7:P7"/>
    <mergeCell ref="G8:G9"/>
    <mergeCell ref="B7:B9"/>
    <mergeCell ref="P8:P9"/>
    <mergeCell ref="Q7:Q9"/>
    <mergeCell ref="H8:H9"/>
    <mergeCell ref="O8:O9"/>
    <mergeCell ref="H7:M7"/>
    <mergeCell ref="I8:K8"/>
    <mergeCell ref="L8:L9"/>
  </mergeCells>
  <phoneticPr fontId="18" type="noConversion"/>
  <printOptions horizontalCentered="1"/>
  <pageMargins left="0.15748031496062992" right="0" top="0.31496062992125984" bottom="0.6692913385826772" header="0" footer="0.62992125984251968"/>
  <pageSetup paperSize="9" scale="60" fitToHeight="1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загальний</vt:lpstr>
      <vt:lpstr>загальний!Заголовки_для_печати</vt:lpstr>
      <vt:lpstr>загальний!Область_печати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ZaharEvgen71</dc:creator>
  <cp:lastModifiedBy>econom1</cp:lastModifiedBy>
  <cp:lastPrinted>2019-07-09T11:42:59Z</cp:lastPrinted>
  <dcterms:created xsi:type="dcterms:W3CDTF">2016-10-12T07:57:18Z</dcterms:created>
  <dcterms:modified xsi:type="dcterms:W3CDTF">2019-07-09T12:58:21Z</dcterms:modified>
</cp:coreProperties>
</file>