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80" windowWidth="20115" windowHeight="7680" firstSheet="4" activeTab="8"/>
  </bookViews>
  <sheets>
    <sheet name="КПКВК 1210180" sheetId="11" r:id="rId1"/>
    <sheet name="КПКВК 1217330" sheetId="6" r:id="rId2"/>
    <sheet name="КПКВК 1217361" sheetId="9" r:id="rId3"/>
    <sheet name="КПКВК 1217369" sheetId="12" r:id="rId4"/>
    <sheet name="КПКВК 1217693" sheetId="10" r:id="rId5"/>
    <sheet name="КПКВК 1218340" sheetId="8" r:id="rId6"/>
    <sheet name="КПКВК 1217322" sheetId="13" r:id="rId7"/>
    <sheet name="КПКВК 1218821" sheetId="14" r:id="rId8"/>
    <sheet name="КПКВК 1216084" sheetId="15" r:id="rId9"/>
  </sheets>
  <calcPr calcId="145621"/>
</workbook>
</file>

<file path=xl/calcChain.xml><?xml version="1.0" encoding="utf-8"?>
<calcChain xmlns="http://schemas.openxmlformats.org/spreadsheetml/2006/main">
  <c r="K21" i="15" l="1"/>
  <c r="K19" i="15"/>
  <c r="K17" i="15"/>
  <c r="K15" i="15"/>
  <c r="J21" i="15"/>
  <c r="J19" i="15"/>
  <c r="J17" i="15"/>
  <c r="J15" i="15"/>
  <c r="G21" i="15"/>
  <c r="G19" i="15"/>
  <c r="G17" i="15"/>
  <c r="G15" i="15"/>
  <c r="M21" i="15" l="1"/>
  <c r="M19" i="15"/>
  <c r="M17" i="15"/>
  <c r="J19" i="14"/>
  <c r="G19" i="14"/>
  <c r="G17" i="14"/>
  <c r="J17" i="14"/>
  <c r="L17" i="14"/>
  <c r="M17" i="14"/>
  <c r="L21" i="14"/>
  <c r="M21" i="14" s="1"/>
  <c r="L19" i="14"/>
  <c r="M19" i="14" s="1"/>
  <c r="L15" i="14"/>
  <c r="J15" i="14"/>
  <c r="G15" i="14"/>
  <c r="L38" i="13"/>
  <c r="M38" i="13" s="1"/>
  <c r="L37" i="13"/>
  <c r="M37" i="13" s="1"/>
  <c r="L36" i="13"/>
  <c r="M36" i="13" s="1"/>
  <c r="L35" i="13"/>
  <c r="M35" i="13" s="1"/>
  <c r="L26" i="13"/>
  <c r="J26" i="13"/>
  <c r="G26" i="13"/>
  <c r="L25" i="13"/>
  <c r="J25" i="13"/>
  <c r="G25" i="13"/>
  <c r="L24" i="13"/>
  <c r="J24" i="13"/>
  <c r="G24" i="13"/>
  <c r="L23" i="13"/>
  <c r="J23" i="13"/>
  <c r="G23" i="13"/>
  <c r="L22" i="13"/>
  <c r="J22" i="13"/>
  <c r="G22" i="13"/>
  <c r="L32" i="13"/>
  <c r="J32" i="13"/>
  <c r="G32" i="13"/>
  <c r="L31" i="13"/>
  <c r="J31" i="13"/>
  <c r="G31" i="13"/>
  <c r="L30" i="13"/>
  <c r="J30" i="13"/>
  <c r="G30" i="13"/>
  <c r="L29" i="13"/>
  <c r="J29" i="13"/>
  <c r="G29" i="13"/>
  <c r="J28" i="13"/>
  <c r="G28" i="13"/>
  <c r="L19" i="13"/>
  <c r="M19" i="13" s="1"/>
  <c r="J19" i="13"/>
  <c r="G19" i="13"/>
  <c r="L18" i="13"/>
  <c r="M18" i="13" s="1"/>
  <c r="J18" i="13"/>
  <c r="G18" i="13"/>
  <c r="L17" i="13"/>
  <c r="M17" i="13" s="1"/>
  <c r="J17" i="13"/>
  <c r="G17" i="13"/>
  <c r="L34" i="13"/>
  <c r="M34" i="13" s="1"/>
  <c r="L28" i="13"/>
  <c r="L20" i="13"/>
  <c r="J20" i="13"/>
  <c r="G20" i="13"/>
  <c r="M20" i="13" s="1"/>
  <c r="L16" i="13"/>
  <c r="J16" i="13"/>
  <c r="G16" i="13"/>
  <c r="J26" i="10"/>
  <c r="J25" i="10"/>
  <c r="G25" i="10"/>
  <c r="J22" i="10"/>
  <c r="J21" i="10"/>
  <c r="G22" i="10"/>
  <c r="G21" i="10"/>
  <c r="G18" i="10"/>
  <c r="K18" i="10" s="1"/>
  <c r="M18" i="10" s="1"/>
  <c r="M17" i="10"/>
  <c r="K17" i="10"/>
  <c r="M16" i="10"/>
  <c r="K16" i="10"/>
  <c r="J16" i="10"/>
  <c r="M46" i="12"/>
  <c r="L46" i="12"/>
  <c r="M45" i="12"/>
  <c r="L45" i="12"/>
  <c r="L44" i="12"/>
  <c r="M44" i="12" s="1"/>
  <c r="M43" i="12"/>
  <c r="L43" i="12"/>
  <c r="M50" i="12"/>
  <c r="L50" i="12"/>
  <c r="L49" i="12"/>
  <c r="M49" i="12" s="1"/>
  <c r="L48" i="12"/>
  <c r="M48" i="12" s="1"/>
  <c r="M47" i="12"/>
  <c r="L47" i="12"/>
  <c r="J40" i="12"/>
  <c r="L40" i="12"/>
  <c r="M40" i="12"/>
  <c r="G40" i="12"/>
  <c r="J39" i="12"/>
  <c r="L39" i="12"/>
  <c r="M39" i="12" s="1"/>
  <c r="G39" i="12"/>
  <c r="J38" i="12"/>
  <c r="L38" i="12"/>
  <c r="M38" i="12"/>
  <c r="G38" i="12"/>
  <c r="M37" i="12"/>
  <c r="L37" i="12"/>
  <c r="J37" i="12"/>
  <c r="G37" i="12"/>
  <c r="L36" i="12"/>
  <c r="M36" i="12" s="1"/>
  <c r="G36" i="12"/>
  <c r="J35" i="12"/>
  <c r="G35" i="12"/>
  <c r="J34" i="12"/>
  <c r="L31" i="12"/>
  <c r="M31" i="12" s="1"/>
  <c r="L30" i="12"/>
  <c r="M30" i="12" s="1"/>
  <c r="L29" i="12"/>
  <c r="M29" i="12" s="1"/>
  <c r="L28" i="12"/>
  <c r="M28" i="12" s="1"/>
  <c r="L27" i="12"/>
  <c r="M27" i="12" s="1"/>
  <c r="L26" i="12"/>
  <c r="M26" i="12" s="1"/>
  <c r="M25" i="12"/>
  <c r="L25" i="12"/>
  <c r="J32" i="12"/>
  <c r="J31" i="12"/>
  <c r="J30" i="12"/>
  <c r="J29" i="12"/>
  <c r="J28" i="12"/>
  <c r="J27" i="12"/>
  <c r="J26" i="12"/>
  <c r="J25" i="12"/>
  <c r="G29" i="12"/>
  <c r="G28" i="12"/>
  <c r="G27" i="12"/>
  <c r="G26" i="12"/>
  <c r="G25" i="12"/>
  <c r="G31" i="12"/>
  <c r="G30" i="12"/>
  <c r="G32" i="12"/>
  <c r="J21" i="12"/>
  <c r="L21" i="12"/>
  <c r="M21" i="12"/>
  <c r="G21" i="12"/>
  <c r="J20" i="12"/>
  <c r="L20" i="12"/>
  <c r="M20" i="12" s="1"/>
  <c r="G20" i="12"/>
  <c r="M19" i="12"/>
  <c r="J19" i="12"/>
  <c r="L19" i="12"/>
  <c r="G19" i="12"/>
  <c r="J18" i="12"/>
  <c r="M18" i="12"/>
  <c r="L18" i="12"/>
  <c r="G18" i="12"/>
  <c r="M17" i="12"/>
  <c r="L17" i="12"/>
  <c r="J17" i="12"/>
  <c r="G17" i="12"/>
  <c r="M16" i="12"/>
  <c r="L16" i="12"/>
  <c r="J16" i="12"/>
  <c r="G16" i="12"/>
  <c r="J15" i="12"/>
  <c r="G15" i="12"/>
  <c r="M57" i="9"/>
  <c r="L57" i="9"/>
  <c r="L56" i="9"/>
  <c r="M56" i="9" s="1"/>
  <c r="M55" i="9"/>
  <c r="L55" i="9"/>
  <c r="M54" i="9"/>
  <c r="L54" i="9"/>
  <c r="J57" i="9"/>
  <c r="J56" i="9"/>
  <c r="J55" i="9"/>
  <c r="J54" i="9"/>
  <c r="G54" i="9"/>
  <c r="M45" i="9"/>
  <c r="L45" i="9"/>
  <c r="L44" i="9"/>
  <c r="M44" i="9" s="1"/>
  <c r="M43" i="9"/>
  <c r="L43" i="9"/>
  <c r="J45" i="9"/>
  <c r="J44" i="9"/>
  <c r="J43" i="9"/>
  <c r="J46" i="9"/>
  <c r="L46" i="9"/>
  <c r="G46" i="9"/>
  <c r="G45" i="9"/>
  <c r="G44" i="9"/>
  <c r="G43" i="9"/>
  <c r="M46" i="9"/>
  <c r="G48" i="9"/>
  <c r="J48" i="9"/>
  <c r="M15" i="15" l="1"/>
  <c r="M15" i="14"/>
  <c r="M22" i="13"/>
  <c r="M26" i="13"/>
  <c r="M28" i="13"/>
  <c r="M31" i="13"/>
  <c r="M30" i="13"/>
  <c r="M29" i="13"/>
  <c r="M23" i="13"/>
  <c r="M16" i="13"/>
  <c r="M25" i="13"/>
  <c r="M24" i="13"/>
  <c r="M32" i="13"/>
  <c r="J53" i="9"/>
  <c r="G53" i="9"/>
  <c r="L42" i="9"/>
  <c r="M42" i="9" s="1"/>
  <c r="G42" i="9"/>
  <c r="M35" i="9"/>
  <c r="M34" i="9"/>
  <c r="M31" i="9"/>
  <c r="M30" i="9"/>
  <c r="L35" i="9"/>
  <c r="L34" i="9"/>
  <c r="L33" i="9"/>
  <c r="M33" i="9" s="1"/>
  <c r="L32" i="9"/>
  <c r="M32" i="9" s="1"/>
  <c r="L31" i="9"/>
  <c r="L30" i="9"/>
  <c r="J35" i="9"/>
  <c r="J34" i="9"/>
  <c r="J33" i="9"/>
  <c r="J32" i="9"/>
  <c r="J31" i="9"/>
  <c r="J30" i="9"/>
  <c r="M29" i="9"/>
  <c r="L29" i="9"/>
  <c r="L28" i="9"/>
  <c r="L27" i="9"/>
  <c r="L26" i="9"/>
  <c r="L25" i="9"/>
  <c r="L24" i="9"/>
  <c r="L23" i="9"/>
  <c r="M28" i="9"/>
  <c r="L50" i="9"/>
  <c r="M50" i="9" s="1"/>
  <c r="J52" i="9"/>
  <c r="J51" i="9"/>
  <c r="J50" i="9"/>
  <c r="J49" i="9"/>
  <c r="G52" i="9"/>
  <c r="G51" i="9"/>
  <c r="G50" i="9"/>
  <c r="G49" i="9"/>
  <c r="L41" i="9"/>
  <c r="M41" i="9" s="1"/>
  <c r="L40" i="9"/>
  <c r="M40" i="9" s="1"/>
  <c r="L39" i="9"/>
  <c r="M39" i="9" s="1"/>
  <c r="G41" i="9"/>
  <c r="G40" i="9"/>
  <c r="G39" i="9"/>
  <c r="G38" i="9"/>
  <c r="G37" i="9"/>
  <c r="M27" i="9"/>
  <c r="M26" i="9"/>
  <c r="M25" i="9"/>
  <c r="M24" i="9"/>
  <c r="M23" i="9"/>
  <c r="G15" i="9"/>
  <c r="G16" i="9"/>
  <c r="G17" i="9"/>
  <c r="G18" i="9"/>
  <c r="G19" i="9"/>
  <c r="G20" i="9"/>
  <c r="J15" i="9"/>
  <c r="L15" i="9"/>
  <c r="M15" i="9" s="1"/>
  <c r="J16" i="9"/>
  <c r="L16" i="9"/>
  <c r="M16" i="9" s="1"/>
  <c r="J17" i="9"/>
  <c r="L17" i="9"/>
  <c r="M17" i="9"/>
  <c r="L18" i="9"/>
  <c r="M18" i="9" s="1"/>
  <c r="J19" i="9"/>
  <c r="L19" i="9"/>
  <c r="M19" i="9" s="1"/>
  <c r="J20" i="9"/>
  <c r="L20" i="9"/>
  <c r="M20" i="9" s="1"/>
  <c r="L37" i="9"/>
  <c r="M37" i="9" s="1"/>
  <c r="L38" i="9"/>
  <c r="M38" i="9" s="1"/>
  <c r="L21" i="9"/>
  <c r="M21" i="9" s="1"/>
  <c r="J21" i="9"/>
  <c r="G21" i="9"/>
  <c r="L33" i="6" l="1"/>
  <c r="M33" i="6" s="1"/>
  <c r="M29" i="6"/>
  <c r="L29" i="6"/>
  <c r="J29" i="6"/>
  <c r="G29" i="6"/>
  <c r="L26" i="6"/>
  <c r="M26" i="6" s="1"/>
  <c r="J39" i="11"/>
  <c r="J36" i="11"/>
  <c r="G36" i="11"/>
  <c r="J35" i="11"/>
  <c r="G35" i="11"/>
  <c r="J30" i="11"/>
  <c r="G29" i="11"/>
  <c r="M41" i="12" l="1"/>
  <c r="L41" i="12"/>
  <c r="L35" i="12"/>
  <c r="M35" i="12" s="1"/>
  <c r="L34" i="12"/>
  <c r="M34" i="12" s="1"/>
  <c r="M23" i="12"/>
  <c r="L23" i="12"/>
  <c r="M22" i="12"/>
  <c r="L22" i="12"/>
  <c r="M15" i="12"/>
  <c r="L15" i="12"/>
  <c r="J18" i="10" l="1"/>
  <c r="M35" i="6" l="1"/>
  <c r="L35" i="6"/>
  <c r="L31" i="6"/>
  <c r="M31" i="6" s="1"/>
  <c r="L25" i="6"/>
  <c r="M25" i="6" s="1"/>
  <c r="M23" i="6"/>
  <c r="L23" i="6"/>
  <c r="G19" i="6"/>
  <c r="J17" i="6"/>
  <c r="J16" i="6"/>
  <c r="G17" i="6"/>
  <c r="G16" i="6"/>
  <c r="G30" i="11"/>
  <c r="M30" i="11" s="1"/>
  <c r="K26" i="11"/>
  <c r="M26" i="11" s="1"/>
  <c r="M39" i="11"/>
  <c r="K39" i="11"/>
  <c r="M36" i="11"/>
  <c r="K36" i="11"/>
  <c r="M35" i="11"/>
  <c r="K35" i="11"/>
  <c r="K30" i="11"/>
  <c r="M29" i="11"/>
  <c r="K29" i="11"/>
  <c r="J26" i="11"/>
  <c r="G26" i="11"/>
  <c r="K25" i="11"/>
  <c r="M25" i="11" s="1"/>
  <c r="J25" i="11"/>
  <c r="G25" i="11"/>
  <c r="K23" i="11"/>
  <c r="M23" i="11" s="1"/>
  <c r="J23" i="11"/>
  <c r="G23" i="11"/>
  <c r="K22" i="11"/>
  <c r="M22" i="11" s="1"/>
  <c r="J22" i="11"/>
  <c r="G22" i="11"/>
  <c r="J20" i="11"/>
  <c r="G20" i="11"/>
  <c r="G19" i="11"/>
  <c r="K17" i="11"/>
  <c r="M17" i="11" s="1"/>
  <c r="J17" i="11"/>
  <c r="G17" i="11"/>
  <c r="K16" i="11"/>
  <c r="M16" i="11" s="1"/>
  <c r="J16" i="11"/>
  <c r="G16" i="11"/>
  <c r="L21" i="8"/>
  <c r="M21" i="8" s="1"/>
  <c r="G21" i="8"/>
  <c r="L17" i="8"/>
  <c r="M17" i="8" s="1"/>
  <c r="L19" i="8" l="1"/>
  <c r="M19" i="8" s="1"/>
  <c r="G19" i="8"/>
  <c r="J24" i="10"/>
  <c r="G24" i="10"/>
  <c r="M22" i="6" l="1"/>
  <c r="L22" i="6"/>
  <c r="M17" i="6"/>
  <c r="L17" i="6"/>
  <c r="M16" i="6"/>
  <c r="L16" i="6"/>
  <c r="G15" i="8" l="1"/>
  <c r="G17" i="8"/>
  <c r="L15" i="8"/>
  <c r="M15" i="8" s="1"/>
</calcChain>
</file>

<file path=xl/sharedStrings.xml><?xml version="1.0" encoding="utf-8"?>
<sst xmlns="http://schemas.openxmlformats.org/spreadsheetml/2006/main" count="697" uniqueCount="224">
  <si>
    <t>Інформація про виконання результативних показників, що характеризують ввиконання бюджетної програми</t>
  </si>
  <si>
    <t>(найменування головного розпорядника коштів обласного бюджету)</t>
  </si>
  <si>
    <t>№ з/п</t>
  </si>
  <si>
    <t>Показники</t>
  </si>
  <si>
    <t>Затверджено паспортом бюджетної програми</t>
  </si>
  <si>
    <t>Разом</t>
  </si>
  <si>
    <t>Виконано за звітний період</t>
  </si>
  <si>
    <t>Відхилення</t>
  </si>
  <si>
    <t>затрат</t>
  </si>
  <si>
    <t xml:space="preserve">продукту </t>
  </si>
  <si>
    <t>ефективності</t>
  </si>
  <si>
    <t>якості</t>
  </si>
  <si>
    <t>КПКВК МБ</t>
  </si>
  <si>
    <t xml:space="preserve">(код програмної класифікації видатків </t>
  </si>
  <si>
    <t>(назва бюджетної програми)</t>
  </si>
  <si>
    <t>тис. грн</t>
  </si>
  <si>
    <t>кошторис витрат</t>
  </si>
  <si>
    <t>од.</t>
  </si>
  <si>
    <t>проектно-кошторисна документація</t>
  </si>
  <si>
    <t>кошторис витрат, проектно-кошторисна документація</t>
  </si>
  <si>
    <t>%</t>
  </si>
  <si>
    <t xml:space="preserve">Спеці-альний фонд </t>
  </si>
  <si>
    <t>Од. вимиру</t>
  </si>
  <si>
    <t>та кредитування бюджету)</t>
  </si>
  <si>
    <t>Видатки на обслуговування будинку-готелю офіційних делегацій</t>
  </si>
  <si>
    <t>Експлуатаційні видатки на утримання будинку-готелю офіційних делегацій</t>
  </si>
  <si>
    <t>кількість одиниць персоналу</t>
  </si>
  <si>
    <t>площа будинку-готелю офіційних делегацій</t>
  </si>
  <si>
    <t>кв. м</t>
  </si>
  <si>
    <t>штатний розпис</t>
  </si>
  <si>
    <t>Середні витрати на утримання 1 штатної одиниці</t>
  </si>
  <si>
    <t>Видатки на обслуговування адмінбудівлі</t>
  </si>
  <si>
    <t>Експлуатаційні видатки на утримання адмінбудівлі</t>
  </si>
  <si>
    <t>ос.</t>
  </si>
  <si>
    <t>кошторис витрат, шт. розпис</t>
  </si>
  <si>
    <t>кошторис витрат, план-схема</t>
  </si>
  <si>
    <t>Рівень готовності проекту</t>
  </si>
  <si>
    <t>Додаток 2</t>
  </si>
  <si>
    <t>Інформація про виконання результативних показників, що характеризують виконання бюджетної програми</t>
  </si>
  <si>
    <t>Од. виміру</t>
  </si>
  <si>
    <t>Джерело інформації</t>
  </si>
  <si>
    <t xml:space="preserve">Середні витрати на утримання 
1 штатної одиниці
</t>
  </si>
  <si>
    <t xml:space="preserve">Середні витрати на утримання 
1 кв. м будинку-готелю
</t>
  </si>
  <si>
    <t>Рівень фактичної вартості послуг на обслуговування  будинку-готелю  до запланованої вартості послуг на обслуговування  будинку-готелю</t>
  </si>
  <si>
    <t xml:space="preserve">Рівень фактичної вартості експлуатаційних послуг на утримання будинку-готелю офіційних делегацій  до запланованої вартості  експлуатаційних послуг на утримання будинку-готелю </t>
  </si>
  <si>
    <t>площа адмінбудівлі</t>
  </si>
  <si>
    <t>Середні витрати на утримання 1 кв. м адмінбудівлі</t>
  </si>
  <si>
    <t>Рівень фактичної вартості послуг на обслуговування адмінбудівлі до запланованої вартості послуг</t>
  </si>
  <si>
    <t>Рівень фактичної вартості експлуатаційних послуг на утримання адмінбудівлі до запланованої вартості експлуатаційних послуг</t>
  </si>
  <si>
    <t>Кількість одиниць персоналу комунальної установи з капітального будівництва та експлуатації Херсонської обласної ради</t>
  </si>
  <si>
    <t xml:space="preserve">Природоохоронні заходи за рахунок цільових фондів </t>
  </si>
  <si>
    <t>Середні витрати на утримання 1 штатної одиниці комунальної установи з капітального будівництва та експлуатації Херсонської обласної ради</t>
  </si>
  <si>
    <t>Загальний фонд</t>
  </si>
  <si>
    <r>
      <t xml:space="preserve">Завдання 1. </t>
    </r>
    <r>
      <rPr>
        <sz val="10"/>
        <color theme="1"/>
        <rFont val="Times New Roman"/>
        <family val="1"/>
        <charset val="204"/>
      </rPr>
      <t>Утримання будинку-готелю офіційних делегацій</t>
    </r>
    <r>
      <rPr>
        <b/>
        <sz val="10"/>
        <color theme="1"/>
        <rFont val="Times New Roman"/>
        <family val="1"/>
        <charset val="204"/>
      </rPr>
      <t xml:space="preserve">
</t>
    </r>
  </si>
  <si>
    <r>
      <rPr>
        <b/>
        <sz val="10"/>
        <color theme="1"/>
        <rFont val="Times New Roman"/>
        <family val="1"/>
        <charset val="204"/>
      </rPr>
      <t>Завдання 2</t>
    </r>
    <r>
      <rPr>
        <sz val="10"/>
        <color theme="1"/>
        <rFont val="Times New Roman"/>
        <family val="1"/>
        <charset val="204"/>
      </rPr>
      <t xml:space="preserve">. Забезпечення функціонування та приведення до належного стану будівель і об’єктів, що належать до спільної власності територіальних громад області (адмінбудівля по просп. Ушакова, 47, м.Херсон)
</t>
    </r>
  </si>
  <si>
    <t>тис.грн</t>
  </si>
  <si>
    <t>Департамент розвитку територій Херсонської обласної державної адміністрації</t>
  </si>
  <si>
    <t>Обсяг видатків на розробку проекту будівництва споруд поверхневого водовідведення та талих вод з території                                 смт Нова Маячка</t>
  </si>
  <si>
    <t>Кількість виготовлених проектів для будівництва</t>
  </si>
  <si>
    <t>Середні витрати на виготовлення 1 проекту для будівництва</t>
  </si>
  <si>
    <t>Інша діяльність у сферіу сфері державного управління</t>
  </si>
  <si>
    <t>тех.паспорт</t>
  </si>
  <si>
    <t>кошторис витрат, тех. паспорт</t>
  </si>
  <si>
    <t xml:space="preserve">штатний розпис
кошторис витрат
</t>
  </si>
  <si>
    <t>кошторис витрат, звіт одержувача коштів</t>
  </si>
  <si>
    <t xml:space="preserve">Будівництво інших об’єктів комунальної власності </t>
  </si>
  <si>
    <r>
      <t xml:space="preserve">Завдання 1. </t>
    </r>
    <r>
      <rPr>
        <sz val="10"/>
        <color theme="1"/>
        <rFont val="Times New Roman"/>
        <family val="1"/>
        <charset val="204"/>
      </rPr>
      <t>Будівництво автономних котелень</t>
    </r>
  </si>
  <si>
    <t>Будівельний об’єм автономної котельні для теплопостачання будівлі комунального вищого навчального закладу «Херсонське училище культури» Херсонської обласної ради та будівлі Херсонського обласного військового комісаріату за адресою: м.Херсон, вул. Преображенська, 20</t>
  </si>
  <si>
    <t xml:space="preserve">проектно-кошторисна документація 
експертний звіт
</t>
  </si>
  <si>
    <t xml:space="preserve">кошторис витрат, 
проектно-кошторисна документація 
експертний звіт
</t>
  </si>
  <si>
    <t xml:space="preserve">проектно-кошторисна документація, 
акти виконаних робіт, 
акт приймання-передачі основних засобів
</t>
  </si>
  <si>
    <t xml:space="preserve">середні витрати на будівництво 
1 куб.м. котельні для теплопостачання будівлі комунального вищого навчального закладу «Херсонське училище культури» Херсонської обласної ради та будівлі Херсонського обласного військового комісаріату за адресою: м.Херсон,                                                    вул. Преображенська, 20
</t>
  </si>
  <si>
    <t xml:space="preserve">рівень готовності будівництва автономної котельні для теплопостачання будівлі комунального вищого навчального закладу «Херсонське училище культури» Херсонської обласної ради та будівлі Херсонського обласного військового комісаріату за адресою: м.Херсон,                                        вул. Преображенська, 20
</t>
  </si>
  <si>
    <t>рівень готовності будівництва автономної котельні для теплопостачання будівлі Херсонського обласного краєзнавчого музею за адресою: м. Херсон,                                                          вул. Театральна, 1</t>
  </si>
  <si>
    <t>середні витрати на будівництво 1 куб.м. котельні для теплопостачання будівлі Херсонського обласного краєзнавчого музею за адресою: м. Херсон,                                                           вул. Театральна, 1</t>
  </si>
  <si>
    <t>видатки на будівництво автономної котельні для теплопостачання будівлі комунального вищого навчального закладу «Херсонське училище культури» Херсонської обласної ради та будівлі Херсонського обласного військового комісаріату за адресою: м.Херсон,                                                                                    вул. Преображенська, 20</t>
  </si>
  <si>
    <t>видатки на будівництво автономної котельні для теплопостачання будівлі Херсонського обласного краєзнавчого музею за адресою: м.Херсон,                                                                                               вул. Театральна, 1</t>
  </si>
  <si>
    <r>
      <t xml:space="preserve">Завдання 1. </t>
    </r>
    <r>
      <rPr>
        <sz val="10"/>
        <color theme="1"/>
        <rFont val="Times New Roman"/>
        <family val="1"/>
        <charset val="204"/>
      </rPr>
      <t>Реконструкція систем теплопостачання будівель</t>
    </r>
  </si>
  <si>
    <t>Рівень готовності системи теплопостачання після реконструкції</t>
  </si>
  <si>
    <t>м</t>
  </si>
  <si>
    <t xml:space="preserve">проектно-кошторисна документація, 
акти виконаних робіт, 
акт приймання відремонтованих, реконструйованих та модернізованих об’єктів
</t>
  </si>
  <si>
    <t>Середні витрати на 1 м реконструкції системи теплопостачання</t>
  </si>
  <si>
    <t xml:space="preserve">Загальна протяжність реконструйованих теплових мереж у двотрубному вирахуванні системи теплопостачання  будівлі Херсонського обласного краєзнавчого музею за адресою: м. Херсон, вул. Театральна, 5 та будівлі комунального закладу «Центр науково-технічної творчості учнівської молоді» Херсонської обласної ради за адресою: м. Херсон, 
просп. Ушакова, 27 
</t>
  </si>
  <si>
    <t xml:space="preserve">Видатки на реконструкцію системи теплопостачання  будівлі Херсонського обласного краєзнавчого музею за адресою: м. Херсон, вул. Театральна, 5 та будівлі комунального закладу «Центр науково-технічної творчості учнівської молоді» Херсонської обласної ради за адресою: м.Херсон, просп. Ушакова, 27
</t>
  </si>
  <si>
    <t>середні витрати на             1 м реконструкції системи теплопостачання</t>
  </si>
  <si>
    <t>Будівельний об’єм автономної котельні для теплопостачання будівлі Херсонського обласного краєзнавчого музею за адресою: м. Херсон,                                             вул. Театральна, 1</t>
  </si>
  <si>
    <t xml:space="preserve">Співфінансування інвестиційних проектів, що реалізуються за рахунок 
коштів державного фонду регіонального розвитку 
 </t>
  </si>
  <si>
    <t xml:space="preserve">проектно-кошторисна документація
акти виконаних робіт 
</t>
  </si>
  <si>
    <t>Інші заходи, пов’язані з економічною діяльністю</t>
  </si>
  <si>
    <t xml:space="preserve">Завдання 1. Фінансова підтримка комунальних підприємств
</t>
  </si>
  <si>
    <t>за 2020 рік</t>
  </si>
  <si>
    <r>
      <t>м</t>
    </r>
    <r>
      <rPr>
        <sz val="10"/>
        <color theme="1"/>
        <rFont val="Calibri"/>
        <family val="2"/>
        <charset val="204"/>
      </rPr>
      <t>³</t>
    </r>
  </si>
  <si>
    <t>Створення нового освітнього простору. Реконструкція будівель, споруд, зовнішніх інженерних мереж та благоустрій територій опорного закладу освіти «Новозбурївська школа № 1»</t>
  </si>
  <si>
    <t>Реконструкція існуючої будівлі гуртожитку під дитячий садок на 40 місць в с. Першопокровка Нижньосірогозького району Херсонської області</t>
  </si>
  <si>
    <t>Реконструкція будівлі дитячого ясла-садка «Лелеченя» за адресою: Херсонська область, Іванівський район, смт Іванівка, вулиця Іванівська, будинок 1</t>
  </si>
  <si>
    <t>Спортивний майданчик для міні-футболу зі штучним покриттям на території ОЗ Чаплинської спеціалізованої школи І-ІІІ ступенів Чаплинської селищної ради Херсонської області за адресою: вул.Грушеського, 56, смт Чаплинка Чаплинського району Херсонської області - реконструкція</t>
  </si>
  <si>
    <t>Спортивний майданчик для міні-футболу зі штучним покриттям на території Балтазарівської ЗОШ І-ІІІ ступенів Чаплинської селищної ради Херсонської області за адресою: вул.Шкільна, 5, с.Балтазарівка Чаплинського району Херсонської області - реконструкція</t>
  </si>
  <si>
    <t>Спортивний майданчик для міні-футболу зі штучним покриттям на території Червонополянської філії ОЗНВК "Чаплинська школа- гімназія" Чаплинської селищної ради Херсонської області за адресою: вул.Пушкіна, 1, с. Червона Поляна Чаплинського району Херсонської області - реконструкція</t>
  </si>
  <si>
    <t>Місткість закладу опорного закладу освіти «Новозбурївська школа № 1» після реконструкції</t>
  </si>
  <si>
    <t>осіб</t>
  </si>
  <si>
    <t>Місткість закладу будівлі гуртожитку під дитячий садок на 40 місць в с. Першопокровка Нижньосірогозького району Херсонської області після реконструкції</t>
  </si>
  <si>
    <t>Місткість закладу будівлі дитячого ясла-садка «Лелеченя» за адресою: Херсонська область, Іванівський район, смт Іванівка, вулиця Іванівська, будинок 1 після реконструкції</t>
  </si>
  <si>
    <t>Обсяг робіт з реконструкції спортивного майданчик для міні-футболу зі штучним покриттям на території ОЗ Чаплинської спеціалізованої школи І-ІІІ ступенів Чаплинської селищної ради Херсонської області за адресою: вул.Грушеського, 56, смт Чаплинка Чаплинського району Херсонської області</t>
  </si>
  <si>
    <t>Обсяг робіт з реконструкції спортивного майданчику для міні-футболу зі штучним покриттям на території Балтазарівської ЗОШ І-ІІІ ступенів Чаплинської селищної ради Херсонської області за адресою: вул.Шкільна, 5, с.Балтазарівка Чаплинського району Херсонської області– реконструкція</t>
  </si>
  <si>
    <t>Обсяг робіт з реконструкції спортивного майданчику для міні-футболу зі штучним покриттям на території Червонополянської філії ОЗНВК "Чаплинська школа- гімназія" Чаплинської селищної ради Херсонської області за адресою: вул.Пушкіна, 1, с. Червона Поляна Чаплинського району Херсонської області - реконструкція</t>
  </si>
  <si>
    <t>Обсяг видатків на реконструкцію об’єктів,
у т.ч.</t>
  </si>
  <si>
    <t>грн</t>
  </si>
  <si>
    <t>кошторис</t>
  </si>
  <si>
    <t>середні витрати робіт з реконструкції будівель, споруд, зовнішніх інженерних мереж та благоустрій територій опорного закладу освіти «Новозбурївська школа № 1» на 1 особу</t>
  </si>
  <si>
    <t>середні витрати робіт з реконструкції будівлі гуртожитку під дитячий садок на 40 місць в с. Першопокровка Нижньосірогозького району Херсонської області на                                     1 особу</t>
  </si>
  <si>
    <t>середні витрати робіт з реконструкції закладу будівлі дитячого ясла-садка «Лелеченя» за адресою: Херсонська область, Іванівський район, смт Іванівка, вулиця Іванівська, будинок 1 на 1 особу</t>
  </si>
  <si>
    <t>Середні витрати на 1 м реконструкції спортивного майданчику для міні-футболу зі штучним покриттям на території ОЗ Чаплинської спеціалізованої школи І-ІІІ ступенів Чаплинської селищної ради Херсонської області за адресою: вул.Грушеського, 56, смт Чаплинка Чаплинського району Херсонської області</t>
  </si>
  <si>
    <t>Середні витрати на 1 м реконструкції спортивного майданчику для міні-футболу зі штучним покриттям на території Балтазарівської ЗОШ І-ІІІ ступенів Чаплинської селищної ради Херсонської області за адресою: вул.Шкільна, 5, с.Балтазарівка Чаплинського району Херсонської області – реконструкція</t>
  </si>
  <si>
    <t>Середні витрати на 1 м реконструкції спортивного майданчику для міні-футболу зі штучним покриттям на території Червонополянської філії ОЗНВК "Чаплинська школа- гімназія" Чаплинської селищної ради Херсонської області за адресою: вул.Пушкіна, 1, с. Червона Поляна Чаплинського району Херсонської області - реконструкція</t>
  </si>
  <si>
    <t>кошторис витрат, 
проектно-кошторисна документація</t>
  </si>
  <si>
    <t xml:space="preserve">кошторис витрат, 
проектно-кошторисна документація
</t>
  </si>
  <si>
    <t xml:space="preserve">рівень готовності об’єкту з реконструкції будівель, споруд, зовнішніх інженерних мереж та благоустрій територій Опорного закладу освіти «Новозбурївська школа № 1» </t>
  </si>
  <si>
    <t>рівень готовності об’єкту з реконструкції будівлі дитячого ясла-садка «Лелеченя» за адресою: Херсонська область, Іванівський район, смт Іванівка, вулиця Іванівська, будинок 1</t>
  </si>
  <si>
    <t>рівень готовності об’єкту з реконструкції спортивного майданчику для міні-футболу зі штучним покриттям на території ОЗ Чаплинської спеціалізованої школи І-ІІІ ступенів Чаплинської селищної ради Херсонської області за адресою: вул.Грушеського, 56, смт Чаплинка Чаплинського району Херсонської області</t>
  </si>
  <si>
    <t>рівень готовності об’єкту з реконструкції спортивного майданчику для міні-футболу зі штучним покриттям на території Балтазарівської ЗОШ І-ІІІ ступенів Чаплинської селищної ради Херсонської області за адресою: вул.Шкільна, 5, с.Балтазарівка Чаплинського району Херсонської області</t>
  </si>
  <si>
    <t xml:space="preserve">рівень готовності об’єкту з реконструкції будівлі гуртожитку під дитячий садок на 40 місць в с.Першопокровка Нижньосірогозького району Херсонської області </t>
  </si>
  <si>
    <t xml:space="preserve">кошторис, 
проектно-кошторисна документація,
акти виконаних робіт
</t>
  </si>
  <si>
    <t>рівень готовності об’єкту з реконструкції спортивного майданчику для міні-футболу зі штучним покриттям на території Червонополянської філії ОЗНВК "Чаплинська школа- гімназія" Чаплинської селищної ради Херсонської області за адресою:                                   вул. Пушкіна, 1, с.  Червона Поляна Чаплинського району Херсонської області</t>
  </si>
  <si>
    <t>Обсяг витрат на будівництво об’єктів,                                                                         у т.ч.</t>
  </si>
  <si>
    <t>Будівництво комплексу спортивних майданчиків по вул.Вокзальна, 7а у м.Таврійськ Херсонської області</t>
  </si>
  <si>
    <t>Стадіон в с. Чорнобаївці Білозерського району Херсонської області (с. Чорнобаївка,                                                                                       вул. Комсомольська, 47-Б) - будівництво</t>
  </si>
  <si>
    <t>Обсяг витрат на капітальний ремонт об’єктів,                                                                у т.ч.</t>
  </si>
  <si>
    <t>Капітальний ремонт будівлі Опорного закладу «Каланчацький заклад повної загальної середньої освіти № 1 Каланчацької селищної ради Херсонської області» за адресою: вул. Скадовська, 1 смт Каланчак, Каланчацького району, Херсонської області</t>
  </si>
  <si>
    <t>Капітальний ремонт дошкільного навчального закладу комбінованого типу (ясла-садок) № 2 «Посмішка» з утепленням огороджувальних конструкцій по вул. Ларіонова, 130 в м. Гола Пристань Херсонської області</t>
  </si>
  <si>
    <t>Середні витрати на капітальний ремонт 1 м² будівлі опорного закладу «Каланчацький заклад повної загальної середньої освіти № 1 Каланчацької селищної ради Херсонської області» за адресою: вул. Скадовська, 1 смт Каланчак, Каланчацького району, Херсонської області</t>
  </si>
  <si>
    <t>Середні витрати на капітальний ремонт дошкільного навчального закладу комбінованого типу (ясла-садок) № 2 «Посмішка» з утепленням огороджувальних конструкцій по вул. Ларіонова, 130 в м. Гола Пристань Херсонської області</t>
  </si>
  <si>
    <t>Середні витрати на будівництво 1 м² комплексу спортивних майданчиків по вул. Вокзальна, 7а у м. Таврійськ Херсонської області</t>
  </si>
  <si>
    <t>Середні витрати на будівництво 1 м² стадіону в с. Чорнобаївці Білозерського району Херсонської області (с Чорнобаївка, вул. Комсомольська, 47-Б)</t>
  </si>
  <si>
    <t>рівень готовності будівництва комплексу спортивних майданчиків по вул. Вокзальна, 7а у м. Таврійськ Херсонської області</t>
  </si>
  <si>
    <t>рівень готовності будівництва стадіону в с. Чорнобаївці Білозерського району Херсонської області (с Чорнобаївка, вул. Комсомольська, 47-Б)</t>
  </si>
  <si>
    <t>рівень готовності капітального ремонту будівлі опорного закладу «Каланчацький заклад повної загальної середньої освіти № 1 Каланчацької селищної ради Херсонської області» за адресою: вул. Скадовська, 1 смт Каланчак, Каланчацького району, Херсонської області</t>
  </si>
  <si>
    <t>рівень готовності капітального ремонту дошкільного навчального закладу комбінованого типу (ясла-садок)                                                                  № 2 «Посмішка» з утепленням огороджувальних конструкцій по вул. Ларіонова, 130 в м. Гола Пристань Херсонської області</t>
  </si>
  <si>
    <t>Реконструкція приміщень приймального  відділення комунального некомерційного підприємства «Херсонська обласна клінічна лікарня» Херсонської обласної ради  з метою приведення до норм відділення екстреної  медичної  допомоги за адресою: проспект Ушакова, 67, м. Херсон</t>
  </si>
  <si>
    <t xml:space="preserve">Реалізація проектів з реконструкції, капітального ремонту приймальних відділень в опорних закладах охорони здоров’я у госпітальних округах
 </t>
  </si>
  <si>
    <t xml:space="preserve">Обсяг видатків на реконструкцію об’єктів,
у т.ч.
</t>
  </si>
  <si>
    <t>Реконструкція частини будівлі (літ. "А") з прибудовою приймального відділення (екстреної медичної допомоги) опорного закладу Скадовської центральної районної лікарні по вул. Шмідта, 24 у м.Скадовськ Херсонської області</t>
  </si>
  <si>
    <t>Реконструкція приймального відділення КНП "Бериславська ЦРЛ" у відділення невідкладної (екстреної) медичної допомоги опорного закладу охорони здоров’я КНП «Бериславська ЦРЛ» у Херсонському госпітальному округу, за адресою: вул. 1Травня, 124 в м. Бериславі</t>
  </si>
  <si>
    <t>Реконструкція приміщень відділення невідкладних станів КНП "Каховська центральна районна лікарня Каховської районної ради" за адресою: вул. Першотравнева, 34, м. Каховка, Херсонська область</t>
  </si>
  <si>
    <t>Реконструкція приймального відділення КНП Генічеська ЦРЛ за адресою: Херсонська область, м. Генічеськ, проспект Миру, 130</t>
  </si>
  <si>
    <t>Реконструкція відділення екстреної медичної допомоги на лікарняному комплексі № 2 по вул.Свєтлова, 1 в                                                                                                                                       м. Нова Каховка, Херсонська область</t>
  </si>
  <si>
    <t xml:space="preserve">Будівельний об’єм реконструкції приймального відділення головного корпусу літ. А комунального некомерційного підприємства "Херсонська міська клінічна лікарня імені О.С. Лучанського" по вул. Кримській, 138 в м. Херсоні </t>
  </si>
  <si>
    <t>Будівельний об’єм реконструкції приймального відділення Комунального некомерційного підприємства "Херсонська міська клінічна лікарня ім. Є.Є.Карабелеша" Херсонської міської ради</t>
  </si>
  <si>
    <t>Будівельний об’єм реконструкції приміщень приймального  відділення комунального некомерційного підприємства «Херсонська обласна клінічна лікарня» Херсонської обласної ради  з метою приведення до норм відділення екстреної  медичної  допомоги за адресою: проспект Ушакова, 67, м. Херсон</t>
  </si>
  <si>
    <t>Будівельний об’єм реконструкції частини будівлі (літ. "А") з прибудовою приймального відділення (екстреної медичної допомоги) опорного закладу Скадовської центральної районної лікарні по вул. Шмідта, 24 у м.Скадовськ Херсонської області</t>
  </si>
  <si>
    <t>Будівельний об’єм реконструкції приміщень відділення невідкладних станів КНП "Каховська центральна районна лікарня Каховської районної ради" за адресою: вул. Першотравнева, 34, м. Каховка, Херсонська область</t>
  </si>
  <si>
    <t>Будівельний об’єм реконструкції приймального відділення КНП "Бериславська ЦРЛ" у відділення невідкладної (екстреної) медичної допомоги опорного закладу охорони здоров’я КНП «Бериславська ЦРЛ» у Херсонському госпітальному округу, за адресою: вул. 1Травня, 124 в м.Бериславі</t>
  </si>
  <si>
    <t xml:space="preserve">Будівельний об’єм реконструкції приймального відділення КНП Генічеська ЦРЛ за адресою: Херсонська область, 
м. Генічеськ, проспект Миру, 130
</t>
  </si>
  <si>
    <t>Будівельний об’єм реконструкції відділення екстреної медичної допомоги на лікарняному комплексі № 2 по вул.Свєтлова, 1 в м. Нова Каховка, Херсонська область</t>
  </si>
  <si>
    <t xml:space="preserve">Середні витрати на реконструкцію 1 куб. м приймального відділення головного корпусу літ. А комунального некомерційного підприємства "Херсонська міська клінічна лікарня ім. О.С. Лучанського" по вул. Кримській, 138 в м.Херсоні
</t>
  </si>
  <si>
    <t>Середні витрати на реконструкцію 1 куб. м приймального відділення Комунального некомерційного підприємства "Херсонська міська клінічна лікарня ім. Є.Є.Карабелеша" Херсонської міської ради</t>
  </si>
  <si>
    <t>Середні витрати на реконструкцію 1 куб. м приміщень приймального  відділення комунального некомерційного підприємства «Херсонська обласна клінічна лікарня» Херсонської обласної ради  з метою приведення до норм відділення екстреної  медичної  допомоги за адресою: проспект Ушакова, 67, м. Херсон</t>
  </si>
  <si>
    <t>Середні витрати на реконструкцію 1 куб. м частини будівлі (літ. "А") з прибудовою приймального відділення (екстреної медичної допомоги) опорного закладу Скадовської центральної районної лікарні по вул. Шмідта, 24 у м.Скадовськ Херсонської області</t>
  </si>
  <si>
    <t>Середні витрати на реконструкцію 1 куб. м приміщень відділення невідкладних станів КНП "Каховська центральна районна лікарня Каховської районної ради" за адресою: вул. Першотравнева, 34, м. Каховка, Херсонська область</t>
  </si>
  <si>
    <t>Середні витрати на реконструкцію 1 куб. м приймального відділення КНП "Бериславська ЦРЛ" у відділення невідкладної (екстреної) медичної допомоги опорного закладу охорони здоров’я КНП «Бериславська ЦРЛ» у Херсонському госпітальному округу, за адресою: вул. 1Травня, 124 в м.Бериславі</t>
  </si>
  <si>
    <t xml:space="preserve">Середні витрати на реконструкцію 1 куб. м приймального відділення КНП Генічеська ЦРЛ за адресою: Херсонська область, м. Генічеськ, 
проспект Миру, 130
</t>
  </si>
  <si>
    <t>Середні витрати на реконструкцію 1 куб. м відділення екстреної медичної допомоги на лікарняному комплексі № 2 по вул.Свєтлова, 1 в м. Нова Каховка, Херсонська область</t>
  </si>
  <si>
    <t xml:space="preserve">Рівень готовності об’єкту з реконструкції приймального відділення головного корпусу літ. А комунального некомерційного підприємства "Херсонська міська клінічна лікарня імені О.С. Лучанського" по
вул. Кримській, 138 в м. Херсоні
</t>
  </si>
  <si>
    <t xml:space="preserve">Рівень готовності об’єкту з реконструкції приймального відділення Комунального некомерційного підприємства "Херсонська міська клінічна лікарня 
ім. Є.Є.Карабелеша" Херсонської міської ради
</t>
  </si>
  <si>
    <t>Рівень готовності об’єкту з реконструкції приміщень приймального  відділення комунального некомерційного підприємства «Херсонська обласна клінічна лікарня» Херсонської обласної ради  з метою приведення до норм відділення екстреної  медичної  допомоги за адресою: проспект Ушакова, 67, м. Херсон</t>
  </si>
  <si>
    <t>Рівень готовності об’єкту з реконструкції частини будівлі (літ. "А") з прибудовою приймального відділення (екстреної медичної допомоги) опорного закладу Скадовської центральної районної лікарні по вул. Шмідта, 24 у м.Скадовськ Херсонської області</t>
  </si>
  <si>
    <t xml:space="preserve">Рівень готовності об’єкту з реконструкції приймального відділення КНП "Бериславська ЦРЛ" у відділення невідкладної (екстреної) медичної допомоги опорного закладу охорони здоров’я КНП «Бериславська ЦРЛ» у Херсонському госпітальному округу, за адресою: вул. 1Травня, 124 в м.Бериславі
</t>
  </si>
  <si>
    <t>Рівень готовності об’єкту з реконструкції відділення невідкладних станів КНП "Каховська центральна районна лікарня Каховської районної ради" за адресою: вул. Першотравнева, 34, м. Каховка, Херсонська область</t>
  </si>
  <si>
    <t>Рівень готовності об’єкту з реконструкції приймального відділення КНП Генічеська ЦРЛ за адресою: Херсонська область, м. Генічеськ, проспект Миру, 130</t>
  </si>
  <si>
    <t>Рівень готовності об’єкту з реконструкції відділення екстреної медичної допомоги на лікарняному комплексі № 2 по вул.Свєтлова, 1 в м. Нова Каховка, Херсонська область</t>
  </si>
  <si>
    <t xml:space="preserve">Реконструкція приймального відділення головного корпусу літ. А комунального некомерційного підприємства "Херсонська міська клінічна лікарня ім. О.С. Лучанського" по вул. Кримській, 138 в м. Херсоні  </t>
  </si>
  <si>
    <t>Реконструкція приймального відділення комунального некомерційного підприємства "Херсонська міська клінічна лікарня                                                                                                       ім. Є.Є.Карабелеша" Херсонської міської ради</t>
  </si>
  <si>
    <t>куб. м</t>
  </si>
  <si>
    <t xml:space="preserve">видатки на оплату заробітної плати та нарахувань на оплату праці працівникам комунальної установи з капітального будівництва та експлуатації Херсонської обласної ради
</t>
  </si>
  <si>
    <t>видатки на оплату заробітної плати та нарахувань на оплату праці працівникам КП «База відпочинку «ГЕНГІРКА» ХОР</t>
  </si>
  <si>
    <t>експлуатаційні видатки на утримання бази відпочинку «ГЕНГІРКА»</t>
  </si>
  <si>
    <t>1 244,469</t>
  </si>
  <si>
    <t>кількість працівників КП «База відпочинку «ГЕНГІРКА» ХОР</t>
  </si>
  <si>
    <t>кв.м.</t>
  </si>
  <si>
    <t>тех. паспорт</t>
  </si>
  <si>
    <t xml:space="preserve">площа бази відпочинку «ГЕНГІРКА» </t>
  </si>
  <si>
    <t xml:space="preserve">кошторис витрат,
план використання бюджетних коштів, 
штатний розпис
</t>
  </si>
  <si>
    <t>середні витрати на утримання 1 кв. м бази відпочинку «ГЕНГІРКА»</t>
  </si>
  <si>
    <t>середні витрати на утримання 1 штатної одиниці КП «База відпочинку «ГЕНГІРКА» ХОР</t>
  </si>
  <si>
    <t xml:space="preserve">кошторис витрат,
план використання бюджетних коштів,
штатний розпис
звітність одержувача коштів
</t>
  </si>
  <si>
    <t xml:space="preserve">кошторис витрат,
план використання бюджетних коштів,
звітність одержувача коштів
</t>
  </si>
  <si>
    <t>відсоток фактичної вартості експлуатаційних послуг на утримання бази відпочинку «ГЕНГІРКА» до запланованої</t>
  </si>
  <si>
    <t xml:space="preserve">рівень використання коштів  на фінансову підтримку на оплату видатків із заробітної плати та нарахувань на оплату праці до запланованих витрат </t>
  </si>
  <si>
    <t>відсоток виплаченої заробітної плати з нарахуваннями до нарахованої КП «База відпочинку «ГЕНГІРКА» ХОР</t>
  </si>
  <si>
    <t>видатки на капітальний ремонт приміщень першого поверху лікувального корпусу будівлі літера «А» комунального некомерційного підприємства «Фтизіопульмонологічний медичний центр» Херсонської обласної ради за адресою: м. Херсон, Миколаївське шосе, 82</t>
  </si>
  <si>
    <t>видатки на капітальний ремонт покрівлі будівлі літера «А» комунального некомерційного підприємства «Фтизіопульмонологічний медичний центр» Херсонської обласної ради за адресою: м. Херсон, Миколаївське шосе, 82</t>
  </si>
  <si>
    <t>видатки на капітальний ремонт частини приміщень кардіологічного та неврологічного відділень комунального некомерційного підприємства «Херсонський обласний госпіталь ветеранів війни» Херсонської обласної ради за адресою: проспект Ушакова, 65 в м. Херсоні</t>
  </si>
  <si>
    <t>видатки на капітальний ремонт частини приміщень терапевтичного відділення №2 (з гастроентерологічним профілем) та травматолого - ортопедичного відділення комунального некомерційного підприємства «Херсонський обласний госпіталь ветеранів війни» Херсонської обласної ради за адресою: проспект Ушакова, 65 в м. Херсоні</t>
  </si>
  <si>
    <t xml:space="preserve">видатки на капітальний ремонт фізіотерапевтичного відділення комунального некомерційного підприємства «Херсонський обласний госпіталь ветеранів війни» Херсонської   обласної  ради  за   адресою:  проспект   Ушакова, 65 в  м. Херсоні  </t>
  </si>
  <si>
    <t>площа для проведення капітального ремонту приміщень першого поверху лікувального корпусу будівлі літера «А» комунального некомерційного підприємства «Фтизіопульмоноло-гічний медичний центр» Херсонської обласної ради за адресою: м. Херсон, Миколаївське шосе, 82</t>
  </si>
  <si>
    <t>площа для проведення капітального ремонту покрівлі будівлі літера «А» комунального некомерційного підприємства «Фтизіопульмонологічний медичний центр» Херсонської обласної ради за адресою: м. Херсон, Миколаївське шосе, 82</t>
  </si>
  <si>
    <t>площа для проведення капітального ремонту частини приміщень кардіологічного та неврологічного відділень комунального некомерційного підприємства «Херсонський обласний госпіталь ветеранів війни» Херсонської обласної ради за адресою: проспект Ушакова, 65 в м. Херсоні</t>
  </si>
  <si>
    <t>площа для проведення капітального ремонту частини приміщень терапевтичного відділення № 2 (з гастроентерологічним профілем) та травматолого - ортопедичного відділення комунального некомерційного підприємства «Херсонський обласний госпіталь ветеранів війни» Херсонської обласної ради за адресою: проспект Ушакова, 65 в м. Херсоні</t>
  </si>
  <si>
    <t xml:space="preserve">площа для проведення капітального ремонту фізіотерапевтичного відділення комунального некомерційного підприємства «Херсонський обласний госпіталь ветеранів війни» Херсонської   обласної  ради  за   адресою:  проспект   Ушакова, 65 в  м. Херсоні  </t>
  </si>
  <si>
    <t>середні витрати на  проведення ремонту 1 кв. м  приміщень першого поверху лікувального корпусу будівлі літера «А» комунального некомерційного підприємства «Фтизіопульмоноло-гічний медичний центр» Херсонської обласної ради за адресою: м. Херсон, Миколаївське шосе, 82</t>
  </si>
  <si>
    <t>середні витрати на  проведення  капітального ремонту 1 кв. м  покрівлі будівлі літера «А» комунального некомерційного підприємства «Фтизіопульмонологічний медичний центр» Херсонської обласної ради за адресою: м. Херсон, Миколаївське шосе, 82</t>
  </si>
  <si>
    <t>середні витрати на  проведення  капітального ремонту 1 кв. м частини приміщень кардіологічного та неврологічного відділень комунального некомерційного підприємства «Херсонський обласний госпіталь ветеранів війни» Херсонської обласної ради за адресою: проспект Ушакова, 65 в м. Херсоні</t>
  </si>
  <si>
    <t>середні витрати на  проведення  капітального ремонту 1 кв. м частини приміщень терапевтичного відділення № 2 (з гастроентерологічним профілем) та травматолого - ортопедичного відділення комунального некомерційного підприємства «Херсонський обласний госпіталь ветеранів війни» Херсонської обласної ради за адресою: проспект Ушакова, 65 в м. Херсоні</t>
  </si>
  <si>
    <t xml:space="preserve">середні витрати на  проведення  капітального ремонту 1 кв. м фізіотерапевтичного відділення комунального некомерційного підприємства «Херсонський обласний госпіталь ветеранів війни» Херсонської   обласної  ради  за   адресою:  проспект   Ушакова, 65 в  м. Херсоні  </t>
  </si>
  <si>
    <t>Питома вага відремонтованої площі приміщень першого поверху лікувального корпусу будівлі літера «А» комунального некомерційного підприємства «Фтизіопульмонологічний медичний центр» Херсонської обласної ради за адресою: м. Херсон, Миколаївське шосе, 82 до площі будівлі, де заплановано капітальний ремонт</t>
  </si>
  <si>
    <t>Питома вага відремонтованої площі покрівлі будівлі літера «А» комунального некомерційного підприємства «Фтизіопульмонологічний медичний центр» Херсонської обласної ради за адресою: м. Херсон, Миколаївське шосе, 82 до площі будівлі, де заплановано капітальний ремонт</t>
  </si>
  <si>
    <t>Питома вага відремонтованої площі частини приміщень кардіологічного та неврологічного відділень комунального некомерційного підприємства «Херсонський обласний госпіталь ветеранів війни» Херсонської обласної ради за адресою: проспект Ушакова, 65 в м. Херсоні до площі будівлі, де заплановано капітальний ремонт</t>
  </si>
  <si>
    <t>Питома вага відремонтованої площі частини приміщень терапевтичного відділення № 2 (з гастроентерологічним профілем) та травматолого - ортопедичного відділення комунального некомерційного підприємства «Херсонський обласний госпіталь ветеранів війни» Херсонської обласної ради за адресою: проспект Ушакова, 65 в м. Херсоні до площі будівлі, де заплановано капітальний ремонт</t>
  </si>
  <si>
    <t>Питома вага відремонтованої площі фізіотерапевтичного відділення комунального некомерційного підприємства «Херсонський обласний госпіталь ветеранів війни» Херсонської   обласної  ради  за   адресою:  проспект   Ушакова, 65 в  м. Херсоні до площі будівлі, де заплановано капітальний ремонт</t>
  </si>
  <si>
    <t xml:space="preserve">проектно-кошторисна документація, 
акти виконаних робіт
</t>
  </si>
  <si>
    <t xml:space="preserve">Будівництво медичних установ та закладів </t>
  </si>
  <si>
    <t xml:space="preserve">Надання пільгових довгострокових кредитів молодим сім’ям та одиноким молодим громадянам на будівництво/придбання житла
 </t>
  </si>
  <si>
    <t>Обсяги надання кредитів молодим сім’ям та одиноким молодим громадянам</t>
  </si>
  <si>
    <t>Кількість молодих сімей та одиноких молодих громадян, яким будуть надані пільгові кредити</t>
  </si>
  <si>
    <t>Реєстр</t>
  </si>
  <si>
    <t xml:space="preserve">середня сума кредиту, наданого одному позичальнику
</t>
  </si>
  <si>
    <t xml:space="preserve">питома вага позичальників, які отримали пільгові кредити, в загальній кількості позичальників відповідно до Програми на 2020 рік
</t>
  </si>
  <si>
    <t xml:space="preserve">Кошторис витрат, 
реєстр
</t>
  </si>
  <si>
    <t xml:space="preserve">Кошторис витрат, 
реєстр
</t>
  </si>
  <si>
    <t>обсяги витрат, пов’язаних з наданням  та обслуговуванням пільгових довгострокових кредитів, наданих  громадянам на будівництво /реконструкцію/ придбання житла</t>
  </si>
  <si>
    <t xml:space="preserve">кошторис </t>
  </si>
  <si>
    <t>кількість укладених договорів, за якими планується здійснювати обслуговування кредитів</t>
  </si>
  <si>
    <t xml:space="preserve">середні витрати на обслуговування одного кредитного договору
</t>
  </si>
  <si>
    <t xml:space="preserve">питома вага кількості договорів, за якими у звітному році здійснюється обслуговування кредитів, до загальної кількості укладених договорів
</t>
  </si>
  <si>
    <t xml:space="preserve">Витрати, пов’язані з наданням  та обслуговуванням пільгових довгострокових кредитів, наданих  громадянам на будівництво /реконструкцію/ придбання житла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</si>
</sst>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#,##0.000"/>
  </numFmts>
  <fonts count="20" x14ac:knownFonts="1">
    <font>
      <sz val="11"/>
      <color theme="1"/>
      <name val="Times New Roman"/>
      <family val="2"/>
      <charset val="204"/>
      <scheme val="minor"/>
    </font>
    <font>
      <sz val="9"/>
      <color theme="1"/>
      <name val="Times New Roman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  <scheme val="minor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  <scheme val="minor"/>
    </font>
    <font>
      <sz val="10"/>
      <color theme="1"/>
      <name val="Times New Roman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4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3" fillId="0" borderId="1" xfId="0" applyFont="1" applyBorder="1"/>
    <xf numFmtId="0" fontId="4" fillId="0" borderId="1" xfId="0" applyFont="1" applyBorder="1"/>
    <xf numFmtId="0" fontId="6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1" fontId="3" fillId="0" borderId="8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6" fillId="0" borderId="1" xfId="0" applyFont="1" applyBorder="1"/>
    <xf numFmtId="164" fontId="6" fillId="0" borderId="8" xfId="0" applyNumberFormat="1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64" fontId="5" fillId="0" borderId="8" xfId="0" applyNumberFormat="1" applyFont="1" applyBorder="1" applyAlignment="1">
      <alignment vertical="top"/>
    </xf>
    <xf numFmtId="0" fontId="3" fillId="0" borderId="3" xfId="0" applyFont="1" applyBorder="1"/>
    <xf numFmtId="0" fontId="6" fillId="0" borderId="5" xfId="0" applyFont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/>
    </xf>
    <xf numFmtId="0" fontId="0" fillId="0" borderId="1" xfId="0" applyBorder="1"/>
    <xf numFmtId="0" fontId="1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4" fillId="0" borderId="3" xfId="0" applyFont="1" applyBorder="1"/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1" fontId="3" fillId="0" borderId="8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/>
    </xf>
    <xf numFmtId="2" fontId="6" fillId="0" borderId="8" xfId="0" applyNumberFormat="1" applyFont="1" applyBorder="1" applyAlignment="1">
      <alignment horizontal="center" vertical="top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" fontId="6" fillId="0" borderId="8" xfId="0" applyNumberFormat="1" applyFont="1" applyBorder="1" applyAlignment="1">
      <alignment horizontal="center" vertical="top"/>
    </xf>
    <xf numFmtId="166" fontId="6" fillId="0" borderId="8" xfId="0" applyNumberFormat="1" applyFont="1" applyBorder="1" applyAlignment="1">
      <alignment horizontal="center" vertical="top"/>
    </xf>
    <xf numFmtId="167" fontId="6" fillId="0" borderId="1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64" fontId="5" fillId="0" borderId="8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167" fontId="11" fillId="0" borderId="5" xfId="1" applyNumberFormat="1" applyFont="1" applyBorder="1" applyAlignment="1">
      <alignment horizontal="center" vertical="top" wrapText="1"/>
    </xf>
    <xf numFmtId="167" fontId="6" fillId="0" borderId="8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66" fontId="0" fillId="0" borderId="1" xfId="0" applyNumberForma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6" fillId="0" borderId="0" xfId="0" applyFont="1"/>
    <xf numFmtId="164" fontId="1" fillId="0" borderId="1" xfId="0" applyNumberFormat="1" applyFont="1" applyBorder="1" applyAlignment="1">
      <alignment vertical="top"/>
    </xf>
    <xf numFmtId="0" fontId="18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/>
    </xf>
    <xf numFmtId="4" fontId="19" fillId="0" borderId="1" xfId="0" applyNumberFormat="1" applyFont="1" applyBorder="1" applyAlignment="1">
      <alignment horizontal="center" vertical="top" wrapText="1"/>
    </xf>
    <xf numFmtId="167" fontId="6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2" fillId="0" borderId="0" xfId="0" applyFont="1" applyAlignment="1">
      <alignment horizontal="center" vertical="top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/>
    </xf>
    <xf numFmtId="166" fontId="19" fillId="0" borderId="1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/>
    </xf>
    <xf numFmtId="3" fontId="6" fillId="0" borderId="8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left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Апекс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J40" sqref="J40"/>
    </sheetView>
  </sheetViews>
  <sheetFormatPr defaultRowHeight="15" x14ac:dyDescent="0.25"/>
  <cols>
    <col min="1" max="1" width="3.5703125" customWidth="1"/>
    <col min="2" max="2" width="33.28515625" customWidth="1"/>
    <col min="3" max="3" width="9.140625" customWidth="1"/>
    <col min="4" max="4" width="14.28515625" customWidth="1"/>
    <col min="5" max="5" width="10" customWidth="1"/>
    <col min="6" max="6" width="7" customWidth="1"/>
    <col min="7" max="7" width="8.42578125" customWidth="1"/>
    <col min="8" max="8" width="9.28515625" customWidth="1"/>
    <col min="9" max="9" width="7.42578125" customWidth="1"/>
    <col min="10" max="10" width="6.5703125" customWidth="1"/>
    <col min="11" max="11" width="9.5703125" customWidth="1"/>
    <col min="12" max="12" width="7.7109375" customWidth="1"/>
    <col min="13" max="13" width="9.7109375" customWidth="1"/>
  </cols>
  <sheetData>
    <row r="1" spans="1:13" x14ac:dyDescent="0.25">
      <c r="L1" s="93" t="s">
        <v>37</v>
      </c>
      <c r="M1" s="93"/>
    </row>
    <row r="2" spans="1:13" ht="42.75" customHeight="1" x14ac:dyDescent="0.25">
      <c r="A2" s="4"/>
      <c r="B2" s="4"/>
      <c r="C2" s="94" t="s">
        <v>38</v>
      </c>
      <c r="D2" s="94"/>
      <c r="E2" s="94"/>
      <c r="F2" s="94"/>
      <c r="G2" s="94"/>
      <c r="H2" s="94"/>
      <c r="I2" s="94"/>
      <c r="J2" s="94"/>
      <c r="K2" s="94"/>
      <c r="L2" s="4"/>
      <c r="M2" s="4"/>
    </row>
    <row r="3" spans="1:13" ht="42.75" customHeight="1" x14ac:dyDescent="0.25">
      <c r="A3" s="4"/>
      <c r="B3" s="4"/>
      <c r="C3" s="92" t="s">
        <v>56</v>
      </c>
      <c r="D3" s="92"/>
      <c r="E3" s="92"/>
      <c r="F3" s="92"/>
      <c r="G3" s="92"/>
      <c r="H3" s="92"/>
      <c r="I3" s="92"/>
      <c r="J3" s="92"/>
      <c r="K3" s="92"/>
      <c r="L3" s="4"/>
      <c r="M3" s="4"/>
    </row>
    <row r="4" spans="1:13" ht="15.75" customHeight="1" x14ac:dyDescent="0.25">
      <c r="A4" s="4"/>
      <c r="B4" s="4"/>
      <c r="C4" s="95" t="s">
        <v>1</v>
      </c>
      <c r="D4" s="95"/>
      <c r="E4" s="95"/>
      <c r="F4" s="95"/>
      <c r="G4" s="95"/>
      <c r="H4" s="95"/>
      <c r="I4" s="95"/>
      <c r="J4" s="95"/>
      <c r="K4" s="95"/>
      <c r="L4" s="4"/>
      <c r="M4" s="4"/>
    </row>
    <row r="5" spans="1:13" ht="24.75" customHeight="1" x14ac:dyDescent="0.25">
      <c r="A5" s="4"/>
      <c r="B5" s="4"/>
      <c r="C5" s="65"/>
      <c r="D5" s="65"/>
      <c r="E5" s="96" t="s">
        <v>90</v>
      </c>
      <c r="F5" s="96"/>
      <c r="G5" s="96"/>
      <c r="H5" s="65"/>
      <c r="I5" s="65"/>
      <c r="J5" s="65"/>
      <c r="K5" s="65"/>
      <c r="L5" s="4"/>
      <c r="M5" s="4"/>
    </row>
    <row r="6" spans="1:13" ht="15.75" customHeight="1" x14ac:dyDescent="0.25">
      <c r="A6" s="4"/>
      <c r="B6" s="4"/>
      <c r="C6" s="65"/>
      <c r="D6" s="65"/>
      <c r="E6" s="65"/>
      <c r="F6" s="65"/>
      <c r="G6" s="65"/>
      <c r="H6" s="65"/>
      <c r="I6" s="65"/>
      <c r="J6" s="65"/>
      <c r="K6" s="65"/>
      <c r="L6" s="4"/>
      <c r="M6" s="4"/>
    </row>
    <row r="7" spans="1:13" ht="15.75" customHeight="1" x14ac:dyDescent="0.25">
      <c r="A7" s="91" t="s">
        <v>12</v>
      </c>
      <c r="B7" s="91"/>
      <c r="C7" s="64">
        <v>1210180</v>
      </c>
      <c r="D7" s="6"/>
      <c r="E7" s="92" t="s">
        <v>60</v>
      </c>
      <c r="F7" s="92"/>
      <c r="G7" s="92"/>
      <c r="H7" s="92"/>
      <c r="I7" s="92"/>
      <c r="J7" s="92"/>
      <c r="K7" s="92"/>
      <c r="L7" s="92"/>
      <c r="M7" s="4"/>
    </row>
    <row r="8" spans="1:13" ht="12.75" customHeight="1" x14ac:dyDescent="0.25">
      <c r="A8" s="100" t="s">
        <v>13</v>
      </c>
      <c r="B8" s="100"/>
      <c r="C8" s="100"/>
      <c r="D8" s="65"/>
      <c r="E8" s="101" t="s">
        <v>14</v>
      </c>
      <c r="F8" s="101"/>
      <c r="G8" s="101"/>
      <c r="H8" s="101"/>
      <c r="I8" s="101"/>
      <c r="J8" s="101"/>
      <c r="K8" s="101"/>
      <c r="L8" s="101"/>
      <c r="M8" s="4"/>
    </row>
    <row r="9" spans="1:13" ht="10.5" customHeight="1" x14ac:dyDescent="0.25">
      <c r="A9" s="102" t="s">
        <v>23</v>
      </c>
      <c r="B9" s="102"/>
      <c r="C9" s="102"/>
      <c r="D9" s="65"/>
      <c r="E9" s="65"/>
      <c r="F9" s="65"/>
      <c r="G9" s="65"/>
      <c r="H9" s="65"/>
      <c r="I9" s="65"/>
      <c r="J9" s="65"/>
      <c r="K9" s="65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 t="s">
        <v>55</v>
      </c>
    </row>
    <row r="11" spans="1:13" ht="28.5" customHeight="1" x14ac:dyDescent="0.25">
      <c r="A11" s="103" t="s">
        <v>2</v>
      </c>
      <c r="B11" s="105" t="s">
        <v>3</v>
      </c>
      <c r="C11" s="103" t="s">
        <v>39</v>
      </c>
      <c r="D11" s="103" t="s">
        <v>40</v>
      </c>
      <c r="E11" s="107" t="s">
        <v>4</v>
      </c>
      <c r="F11" s="108"/>
      <c r="G11" s="109"/>
      <c r="H11" s="110" t="s">
        <v>6</v>
      </c>
      <c r="I11" s="111"/>
      <c r="J11" s="112"/>
      <c r="K11" s="110" t="s">
        <v>7</v>
      </c>
      <c r="L11" s="111"/>
      <c r="M11" s="112"/>
    </row>
    <row r="12" spans="1:13" ht="36" x14ac:dyDescent="0.25">
      <c r="A12" s="104"/>
      <c r="B12" s="106"/>
      <c r="C12" s="104"/>
      <c r="D12" s="104"/>
      <c r="E12" s="17" t="s">
        <v>52</v>
      </c>
      <c r="F12" s="17" t="s">
        <v>21</v>
      </c>
      <c r="G12" s="18" t="s">
        <v>5</v>
      </c>
      <c r="H12" s="17" t="s">
        <v>52</v>
      </c>
      <c r="I12" s="17" t="s">
        <v>21</v>
      </c>
      <c r="J12" s="18" t="s">
        <v>5</v>
      </c>
      <c r="K12" s="17" t="s">
        <v>52</v>
      </c>
      <c r="L12" s="17" t="s">
        <v>21</v>
      </c>
      <c r="M12" s="18" t="s">
        <v>5</v>
      </c>
    </row>
    <row r="13" spans="1:13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</row>
    <row r="14" spans="1:13" ht="20.25" customHeight="1" x14ac:dyDescent="0.25">
      <c r="A14" s="113" t="s">
        <v>53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5"/>
    </row>
    <row r="15" spans="1:13" x14ac:dyDescent="0.25">
      <c r="A15" s="9">
        <v>1</v>
      </c>
      <c r="B15" s="116" t="s">
        <v>8</v>
      </c>
      <c r="C15" s="117"/>
      <c r="D15" s="117"/>
      <c r="E15" s="117"/>
      <c r="F15" s="118"/>
      <c r="G15" s="118"/>
      <c r="H15" s="118"/>
      <c r="I15" s="118"/>
      <c r="J15" s="118"/>
      <c r="K15" s="118"/>
      <c r="L15" s="118"/>
      <c r="M15" s="119"/>
    </row>
    <row r="16" spans="1:13" ht="31.5" customHeight="1" x14ac:dyDescent="0.25">
      <c r="A16" s="25"/>
      <c r="B16" s="12" t="s">
        <v>24</v>
      </c>
      <c r="C16" s="26" t="s">
        <v>15</v>
      </c>
      <c r="D16" s="3" t="s">
        <v>16</v>
      </c>
      <c r="E16" s="35">
        <v>141.1</v>
      </c>
      <c r="F16" s="2"/>
      <c r="G16" s="66">
        <f>E16+F16</f>
        <v>141.1</v>
      </c>
      <c r="H16" s="28">
        <v>141.00200000000001</v>
      </c>
      <c r="I16" s="28"/>
      <c r="J16" s="30">
        <f>H16+I16</f>
        <v>141.00200000000001</v>
      </c>
      <c r="K16" s="30">
        <f>H16-E16</f>
        <v>-9.7999999999984766E-2</v>
      </c>
      <c r="L16" s="30"/>
      <c r="M16" s="30">
        <f>K16+L16</f>
        <v>-9.7999999999984766E-2</v>
      </c>
    </row>
    <row r="17" spans="1:13" ht="29.25" customHeight="1" x14ac:dyDescent="0.25">
      <c r="A17" s="25"/>
      <c r="B17" s="12" t="s">
        <v>25</v>
      </c>
      <c r="C17" s="26" t="s">
        <v>15</v>
      </c>
      <c r="D17" s="3" t="s">
        <v>16</v>
      </c>
      <c r="E17" s="53">
        <v>438.11799999999999</v>
      </c>
      <c r="F17" s="53"/>
      <c r="G17" s="53">
        <f>E17+F17</f>
        <v>438.11799999999999</v>
      </c>
      <c r="H17" s="21">
        <v>416.69499999999999</v>
      </c>
      <c r="I17" s="67"/>
      <c r="J17" s="22">
        <f>H17+I17</f>
        <v>416.69499999999999</v>
      </c>
      <c r="K17" s="30">
        <f>H17-E17</f>
        <v>-21.423000000000002</v>
      </c>
      <c r="L17" s="30"/>
      <c r="M17" s="22">
        <f>K17+L17</f>
        <v>-21.423000000000002</v>
      </c>
    </row>
    <row r="18" spans="1:13" x14ac:dyDescent="0.25">
      <c r="A18" s="9">
        <v>2</v>
      </c>
      <c r="B18" s="120" t="s">
        <v>9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9"/>
    </row>
    <row r="19" spans="1:13" x14ac:dyDescent="0.25">
      <c r="A19" s="9"/>
      <c r="B19" s="50" t="s">
        <v>26</v>
      </c>
      <c r="C19" s="3" t="s">
        <v>33</v>
      </c>
      <c r="D19" s="40" t="s">
        <v>29</v>
      </c>
      <c r="E19" s="21">
        <v>2</v>
      </c>
      <c r="F19" s="21"/>
      <c r="G19" s="51">
        <f>E19+F19</f>
        <v>2</v>
      </c>
      <c r="H19" s="21">
        <v>2</v>
      </c>
      <c r="I19" s="21"/>
      <c r="J19" s="21">
        <v>2</v>
      </c>
      <c r="K19" s="21"/>
      <c r="L19" s="21"/>
      <c r="M19" s="21"/>
    </row>
    <row r="20" spans="1:13" ht="25.5" x14ac:dyDescent="0.25">
      <c r="A20" s="8"/>
      <c r="B20" s="13" t="s">
        <v>27</v>
      </c>
      <c r="C20" s="11" t="s">
        <v>28</v>
      </c>
      <c r="D20" s="3" t="s">
        <v>61</v>
      </c>
      <c r="E20" s="21">
        <v>541.6</v>
      </c>
      <c r="F20" s="21"/>
      <c r="G20" s="54">
        <f>E20+F20</f>
        <v>541.6</v>
      </c>
      <c r="H20" s="21">
        <v>541.6</v>
      </c>
      <c r="I20" s="21"/>
      <c r="J20" s="59">
        <f>H20+I20</f>
        <v>541.6</v>
      </c>
      <c r="K20" s="38"/>
      <c r="L20" s="31"/>
      <c r="M20" s="51"/>
    </row>
    <row r="21" spans="1:13" x14ac:dyDescent="0.25">
      <c r="A21" s="9">
        <v>3</v>
      </c>
      <c r="B21" s="120" t="s">
        <v>10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9"/>
    </row>
    <row r="22" spans="1:13" ht="30.75" customHeight="1" x14ac:dyDescent="0.25">
      <c r="A22" s="9"/>
      <c r="B22" s="40" t="s">
        <v>41</v>
      </c>
      <c r="C22" s="52" t="s">
        <v>15</v>
      </c>
      <c r="D22" s="3" t="s">
        <v>63</v>
      </c>
      <c r="E22" s="22">
        <v>70.55</v>
      </c>
      <c r="F22" s="68"/>
      <c r="G22" s="53">
        <f>E22+F22</f>
        <v>70.55</v>
      </c>
      <c r="H22" s="22">
        <v>70.501000000000005</v>
      </c>
      <c r="I22" s="68"/>
      <c r="J22" s="71">
        <f>H22+I22</f>
        <v>70.501000000000005</v>
      </c>
      <c r="K22" s="22">
        <f>H22-E22</f>
        <v>-4.8999999999992383E-2</v>
      </c>
      <c r="L22" s="68"/>
      <c r="M22" s="53">
        <f>K22+L22</f>
        <v>-4.8999999999992383E-2</v>
      </c>
    </row>
    <row r="23" spans="1:13" ht="29.25" customHeight="1" x14ac:dyDescent="0.25">
      <c r="A23" s="8"/>
      <c r="B23" s="12" t="s">
        <v>42</v>
      </c>
      <c r="C23" s="52" t="s">
        <v>15</v>
      </c>
      <c r="D23" s="3" t="s">
        <v>63</v>
      </c>
      <c r="E23" s="3">
        <v>0.80800000000000005</v>
      </c>
      <c r="F23" s="3"/>
      <c r="G23" s="53">
        <f>E23+F23</f>
        <v>0.80800000000000005</v>
      </c>
      <c r="H23" s="3">
        <v>0.76900000000000002</v>
      </c>
      <c r="I23" s="3"/>
      <c r="J23" s="53">
        <f>H23+I23</f>
        <v>0.76900000000000002</v>
      </c>
      <c r="K23" s="3">
        <f>H23-E23</f>
        <v>-3.9000000000000035E-2</v>
      </c>
      <c r="L23" s="30"/>
      <c r="M23" s="53">
        <f>K23+L23</f>
        <v>-3.9000000000000035E-2</v>
      </c>
    </row>
    <row r="24" spans="1:13" x14ac:dyDescent="0.25">
      <c r="A24" s="9">
        <v>4</v>
      </c>
      <c r="B24" s="120" t="s">
        <v>11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9"/>
    </row>
    <row r="25" spans="1:13" ht="56.25" customHeight="1" x14ac:dyDescent="0.25">
      <c r="A25" s="9"/>
      <c r="B25" s="12" t="s">
        <v>43</v>
      </c>
      <c r="C25" s="3" t="s">
        <v>20</v>
      </c>
      <c r="D25" s="3" t="s">
        <v>64</v>
      </c>
      <c r="E25" s="21">
        <v>100</v>
      </c>
      <c r="F25" s="21"/>
      <c r="G25" s="58">
        <f>E25+F25</f>
        <v>100</v>
      </c>
      <c r="H25" s="21">
        <v>100</v>
      </c>
      <c r="I25" s="21"/>
      <c r="J25" s="58">
        <f>H25+I25</f>
        <v>100</v>
      </c>
      <c r="K25" s="21">
        <f>H25-E25</f>
        <v>0</v>
      </c>
      <c r="L25" s="21"/>
      <c r="M25" s="21">
        <f>K25</f>
        <v>0</v>
      </c>
    </row>
    <row r="26" spans="1:13" ht="70.5" customHeight="1" x14ac:dyDescent="0.25">
      <c r="A26" s="8"/>
      <c r="B26" s="12" t="s">
        <v>44</v>
      </c>
      <c r="C26" s="3" t="s">
        <v>20</v>
      </c>
      <c r="D26" s="3" t="s">
        <v>64</v>
      </c>
      <c r="E26" s="21">
        <v>100</v>
      </c>
      <c r="F26" s="21"/>
      <c r="G26" s="58">
        <f>E26+F26</f>
        <v>100</v>
      </c>
      <c r="H26" s="21">
        <v>95</v>
      </c>
      <c r="I26" s="21"/>
      <c r="J26" s="58">
        <f>H26+I26</f>
        <v>95</v>
      </c>
      <c r="K26" s="21">
        <f>H26-E26</f>
        <v>-5</v>
      </c>
      <c r="L26" s="21"/>
      <c r="M26" s="21">
        <f>K26+L26</f>
        <v>-5</v>
      </c>
    </row>
    <row r="27" spans="1:13" ht="30.75" customHeight="1" x14ac:dyDescent="0.25">
      <c r="A27" s="97" t="s">
        <v>54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9"/>
    </row>
    <row r="28" spans="1:13" x14ac:dyDescent="0.25">
      <c r="A28" s="8">
        <v>1</v>
      </c>
      <c r="B28" s="8" t="s">
        <v>8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33"/>
      <c r="B29" s="44" t="s">
        <v>31</v>
      </c>
      <c r="C29" s="55" t="s">
        <v>15</v>
      </c>
      <c r="D29" s="56" t="s">
        <v>16</v>
      </c>
      <c r="E29" s="45">
        <v>489.5</v>
      </c>
      <c r="F29" s="45"/>
      <c r="G29" s="45">
        <f>E29+F29</f>
        <v>489.5</v>
      </c>
      <c r="H29" s="45">
        <v>488.71100000000001</v>
      </c>
      <c r="I29" s="45"/>
      <c r="J29" s="45">
        <v>488.71100000000001</v>
      </c>
      <c r="K29" s="45">
        <f>H29-E29</f>
        <v>-0.78899999999998727</v>
      </c>
      <c r="L29" s="45"/>
      <c r="M29" s="45">
        <f>J29-G29</f>
        <v>-0.78899999999998727</v>
      </c>
    </row>
    <row r="30" spans="1:13" ht="24" x14ac:dyDescent="0.25">
      <c r="A30" s="33"/>
      <c r="B30" s="41" t="s">
        <v>32</v>
      </c>
      <c r="C30" s="55" t="s">
        <v>15</v>
      </c>
      <c r="D30" s="56" t="s">
        <v>16</v>
      </c>
      <c r="E30" s="45">
        <v>617.14800000000002</v>
      </c>
      <c r="F30" s="45"/>
      <c r="G30" s="45">
        <f>E30+F30</f>
        <v>617.14800000000002</v>
      </c>
      <c r="H30" s="45">
        <v>583.58699999999999</v>
      </c>
      <c r="I30" s="45"/>
      <c r="J30" s="45">
        <f>H30+I30</f>
        <v>583.58699999999999</v>
      </c>
      <c r="K30" s="45">
        <f>H30-E30</f>
        <v>-33.561000000000035</v>
      </c>
      <c r="L30" s="45"/>
      <c r="M30" s="45">
        <f>J30-G30</f>
        <v>-33.561000000000035</v>
      </c>
    </row>
    <row r="31" spans="1:13" x14ac:dyDescent="0.25">
      <c r="A31" s="33">
        <v>2</v>
      </c>
      <c r="B31" s="33" t="s">
        <v>9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 x14ac:dyDescent="0.25">
      <c r="A32" s="43"/>
      <c r="B32" s="44" t="s">
        <v>26</v>
      </c>
      <c r="C32" s="43" t="s">
        <v>33</v>
      </c>
      <c r="D32" s="43" t="s">
        <v>29</v>
      </c>
      <c r="E32" s="43">
        <v>6.75</v>
      </c>
      <c r="F32" s="43"/>
      <c r="G32" s="43">
        <v>6.75</v>
      </c>
      <c r="H32" s="43">
        <v>6.75</v>
      </c>
      <c r="I32" s="43"/>
      <c r="J32" s="43">
        <v>6.75</v>
      </c>
      <c r="K32" s="43"/>
      <c r="L32" s="43"/>
      <c r="M32" s="43"/>
    </row>
    <row r="33" spans="1:13" x14ac:dyDescent="0.25">
      <c r="A33" s="43"/>
      <c r="B33" s="44" t="s">
        <v>45</v>
      </c>
      <c r="C33" s="43" t="s">
        <v>28</v>
      </c>
      <c r="D33" s="43" t="s">
        <v>61</v>
      </c>
      <c r="E33" s="43">
        <v>5555</v>
      </c>
      <c r="F33" s="43"/>
      <c r="G33" s="43">
        <v>5555</v>
      </c>
      <c r="H33" s="43">
        <v>5555</v>
      </c>
      <c r="I33" s="43"/>
      <c r="J33" s="43">
        <v>5555</v>
      </c>
      <c r="K33" s="43"/>
      <c r="L33" s="43"/>
      <c r="M33" s="43"/>
    </row>
    <row r="34" spans="1:13" x14ac:dyDescent="0.25">
      <c r="A34" s="43">
        <v>3</v>
      </c>
      <c r="B34" s="44" t="s">
        <v>10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</row>
    <row r="35" spans="1:13" ht="24" x14ac:dyDescent="0.25">
      <c r="A35" s="43"/>
      <c r="B35" s="44" t="s">
        <v>30</v>
      </c>
      <c r="C35" s="43" t="s">
        <v>15</v>
      </c>
      <c r="D35" s="43" t="s">
        <v>34</v>
      </c>
      <c r="E35" s="43">
        <v>72.518000000000001</v>
      </c>
      <c r="F35" s="43"/>
      <c r="G35" s="43">
        <f>E35</f>
        <v>72.518000000000001</v>
      </c>
      <c r="H35" s="43">
        <v>72.402000000000001</v>
      </c>
      <c r="I35" s="43"/>
      <c r="J35" s="43">
        <f>H35</f>
        <v>72.402000000000001</v>
      </c>
      <c r="K35" s="43">
        <f>H35-E35</f>
        <v>-0.11599999999999966</v>
      </c>
      <c r="L35" s="43"/>
      <c r="M35" s="43">
        <f>J35-G35</f>
        <v>-0.11599999999999966</v>
      </c>
    </row>
    <row r="36" spans="1:13" ht="24" x14ac:dyDescent="0.25">
      <c r="A36" s="43"/>
      <c r="B36" s="44" t="s">
        <v>46</v>
      </c>
      <c r="C36" s="43" t="s">
        <v>15</v>
      </c>
      <c r="D36" s="43" t="s">
        <v>62</v>
      </c>
      <c r="E36" s="43">
        <v>0.111</v>
      </c>
      <c r="F36" s="43"/>
      <c r="G36" s="43">
        <f>E36</f>
        <v>0.111</v>
      </c>
      <c r="H36" s="56">
        <v>0.105</v>
      </c>
      <c r="I36" s="43"/>
      <c r="J36" s="56">
        <f>H36</f>
        <v>0.105</v>
      </c>
      <c r="K36" s="43">
        <f>H36-E36</f>
        <v>-6.0000000000000053E-3</v>
      </c>
      <c r="L36" s="43"/>
      <c r="M36" s="43">
        <f>J36-G36</f>
        <v>-6.0000000000000053E-3</v>
      </c>
    </row>
    <row r="37" spans="1:13" x14ac:dyDescent="0.25">
      <c r="A37" s="43">
        <v>4</v>
      </c>
      <c r="B37" s="44" t="s">
        <v>11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1:13" ht="36" x14ac:dyDescent="0.25">
      <c r="A38" s="42"/>
      <c r="B38" s="44" t="s">
        <v>47</v>
      </c>
      <c r="C38" s="42" t="s">
        <v>20</v>
      </c>
      <c r="D38" s="43" t="s">
        <v>34</v>
      </c>
      <c r="E38" s="42">
        <v>100</v>
      </c>
      <c r="F38" s="42"/>
      <c r="G38" s="42">
        <v>100</v>
      </c>
      <c r="H38" s="42">
        <v>100</v>
      </c>
      <c r="I38" s="42"/>
      <c r="J38" s="42">
        <v>100</v>
      </c>
      <c r="K38" s="42"/>
      <c r="L38" s="42"/>
      <c r="M38" s="42"/>
    </row>
    <row r="39" spans="1:13" ht="48" x14ac:dyDescent="0.25">
      <c r="A39" s="42"/>
      <c r="B39" s="44" t="s">
        <v>48</v>
      </c>
      <c r="C39" s="42" t="s">
        <v>20</v>
      </c>
      <c r="D39" s="43" t="s">
        <v>35</v>
      </c>
      <c r="E39" s="42">
        <v>100</v>
      </c>
      <c r="F39" s="42"/>
      <c r="G39" s="42">
        <v>100</v>
      </c>
      <c r="H39" s="42">
        <v>95</v>
      </c>
      <c r="I39" s="42"/>
      <c r="J39" s="42">
        <f>H39</f>
        <v>95</v>
      </c>
      <c r="K39" s="42">
        <f>H39-E39</f>
        <v>-5</v>
      </c>
      <c r="L39" s="42"/>
      <c r="M39" s="42">
        <f>J39-G39</f>
        <v>-5</v>
      </c>
    </row>
  </sheetData>
  <mergeCells count="23">
    <mergeCell ref="A27:M27"/>
    <mergeCell ref="A8:C8"/>
    <mergeCell ref="E8:L8"/>
    <mergeCell ref="A9:C9"/>
    <mergeCell ref="A11:A12"/>
    <mergeCell ref="B11:B12"/>
    <mergeCell ref="C11:C12"/>
    <mergeCell ref="D11:D12"/>
    <mergeCell ref="E11:G11"/>
    <mergeCell ref="H11:J11"/>
    <mergeCell ref="K11:M11"/>
    <mergeCell ref="A14:M14"/>
    <mergeCell ref="B15:M15"/>
    <mergeCell ref="B18:M18"/>
    <mergeCell ref="B21:M21"/>
    <mergeCell ref="B24:M24"/>
    <mergeCell ref="A7:B7"/>
    <mergeCell ref="E7:L7"/>
    <mergeCell ref="L1:M1"/>
    <mergeCell ref="C2:K2"/>
    <mergeCell ref="C3:K3"/>
    <mergeCell ref="C4:K4"/>
    <mergeCell ref="E5:G5"/>
  </mergeCells>
  <pageMargins left="0.70866141732283472" right="0.39370078740157483" top="0.3937007874015748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K35" sqref="K35"/>
    </sheetView>
  </sheetViews>
  <sheetFormatPr defaultRowHeight="15" x14ac:dyDescent="0.25"/>
  <cols>
    <col min="1" max="1" width="3.5703125" customWidth="1"/>
    <col min="2" max="2" width="30" customWidth="1"/>
    <col min="3" max="3" width="6.85546875" customWidth="1"/>
    <col min="4" max="4" width="15.5703125" customWidth="1"/>
    <col min="5" max="5" width="10.5703125" customWidth="1"/>
    <col min="6" max="6" width="9.140625" customWidth="1"/>
    <col min="7" max="7" width="8.42578125" customWidth="1"/>
    <col min="8" max="8" width="9.28515625" customWidth="1"/>
    <col min="9" max="9" width="9.42578125" customWidth="1"/>
    <col min="10" max="10" width="9" customWidth="1"/>
    <col min="11" max="12" width="8.7109375" customWidth="1"/>
    <col min="13" max="13" width="8.42578125" customWidth="1"/>
  </cols>
  <sheetData>
    <row r="1" spans="1:13" x14ac:dyDescent="0.25">
      <c r="L1" s="121" t="s">
        <v>37</v>
      </c>
      <c r="M1" s="121"/>
    </row>
    <row r="2" spans="1:13" ht="34.5" customHeight="1" x14ac:dyDescent="0.25">
      <c r="A2" s="4"/>
      <c r="B2" s="4"/>
      <c r="C2" s="94" t="s">
        <v>38</v>
      </c>
      <c r="D2" s="94"/>
      <c r="E2" s="94"/>
      <c r="F2" s="94"/>
      <c r="G2" s="94"/>
      <c r="H2" s="94"/>
      <c r="I2" s="94"/>
      <c r="J2" s="94"/>
      <c r="K2" s="94"/>
      <c r="L2" s="4"/>
      <c r="M2" s="4"/>
    </row>
    <row r="3" spans="1:13" ht="21.75" customHeight="1" x14ac:dyDescent="0.25">
      <c r="A3" s="4"/>
      <c r="B3" s="4"/>
      <c r="C3" s="92" t="s">
        <v>56</v>
      </c>
      <c r="D3" s="92"/>
      <c r="E3" s="92"/>
      <c r="F3" s="92"/>
      <c r="G3" s="92"/>
      <c r="H3" s="92"/>
      <c r="I3" s="92"/>
      <c r="J3" s="92"/>
      <c r="K3" s="92"/>
      <c r="L3" s="4"/>
      <c r="M3" s="4"/>
    </row>
    <row r="4" spans="1:13" ht="15.75" customHeight="1" x14ac:dyDescent="0.25">
      <c r="A4" s="4"/>
      <c r="B4" s="4"/>
      <c r="C4" s="95" t="s">
        <v>1</v>
      </c>
      <c r="D4" s="95"/>
      <c r="E4" s="95"/>
      <c r="F4" s="95"/>
      <c r="G4" s="95"/>
      <c r="H4" s="95"/>
      <c r="I4" s="95"/>
      <c r="J4" s="95"/>
      <c r="K4" s="95"/>
      <c r="L4" s="4"/>
      <c r="M4" s="4"/>
    </row>
    <row r="5" spans="1:13" ht="18" customHeight="1" x14ac:dyDescent="0.25">
      <c r="A5" s="4"/>
      <c r="B5" s="4"/>
      <c r="C5" s="65"/>
      <c r="D5" s="65"/>
      <c r="E5" s="96" t="s">
        <v>90</v>
      </c>
      <c r="F5" s="96"/>
      <c r="G5" s="96"/>
      <c r="H5" s="65"/>
      <c r="I5" s="65"/>
      <c r="J5" s="65"/>
      <c r="K5" s="65"/>
      <c r="L5" s="4"/>
      <c r="M5" s="4"/>
    </row>
    <row r="6" spans="1:13" ht="15.75" customHeight="1" x14ac:dyDescent="0.25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4"/>
      <c r="M6" s="4"/>
    </row>
    <row r="7" spans="1:13" ht="21.75" customHeight="1" x14ac:dyDescent="0.25">
      <c r="A7" s="91" t="s">
        <v>12</v>
      </c>
      <c r="B7" s="91"/>
      <c r="C7" s="7">
        <v>1217330</v>
      </c>
      <c r="D7" s="6"/>
      <c r="E7" s="122" t="s">
        <v>65</v>
      </c>
      <c r="F7" s="122"/>
      <c r="G7" s="122"/>
      <c r="H7" s="122"/>
      <c r="I7" s="122"/>
      <c r="J7" s="122"/>
      <c r="K7" s="122"/>
      <c r="L7" s="122"/>
      <c r="M7" s="4"/>
    </row>
    <row r="8" spans="1:13" ht="12.75" customHeight="1" x14ac:dyDescent="0.25">
      <c r="A8" s="100" t="s">
        <v>13</v>
      </c>
      <c r="B8" s="100"/>
      <c r="C8" s="100"/>
      <c r="D8" s="5"/>
      <c r="E8" s="101" t="s">
        <v>14</v>
      </c>
      <c r="F8" s="101"/>
      <c r="G8" s="101"/>
      <c r="H8" s="101"/>
      <c r="I8" s="101"/>
      <c r="J8" s="101"/>
      <c r="K8" s="101"/>
      <c r="L8" s="101"/>
      <c r="M8" s="4"/>
    </row>
    <row r="9" spans="1:13" ht="10.5" customHeight="1" x14ac:dyDescent="0.25">
      <c r="A9" s="102" t="s">
        <v>23</v>
      </c>
      <c r="B9" s="102"/>
      <c r="C9" s="102"/>
      <c r="D9" s="5"/>
      <c r="E9" s="5"/>
      <c r="F9" s="5"/>
      <c r="G9" s="5"/>
      <c r="H9" s="5"/>
      <c r="I9" s="5"/>
      <c r="J9" s="5"/>
      <c r="K9" s="5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 t="s">
        <v>55</v>
      </c>
    </row>
    <row r="11" spans="1:13" ht="29.25" customHeight="1" x14ac:dyDescent="0.25">
      <c r="A11" s="103" t="s">
        <v>2</v>
      </c>
      <c r="B11" s="105" t="s">
        <v>3</v>
      </c>
      <c r="C11" s="103" t="s">
        <v>39</v>
      </c>
      <c r="D11" s="103" t="s">
        <v>40</v>
      </c>
      <c r="E11" s="107" t="s">
        <v>4</v>
      </c>
      <c r="F11" s="108"/>
      <c r="G11" s="109"/>
      <c r="H11" s="110" t="s">
        <v>6</v>
      </c>
      <c r="I11" s="111"/>
      <c r="J11" s="112"/>
      <c r="K11" s="110" t="s">
        <v>7</v>
      </c>
      <c r="L11" s="111"/>
      <c r="M11" s="112"/>
    </row>
    <row r="12" spans="1:13" ht="36" x14ac:dyDescent="0.25">
      <c r="A12" s="104"/>
      <c r="B12" s="106"/>
      <c r="C12" s="104"/>
      <c r="D12" s="104"/>
      <c r="E12" s="17" t="s">
        <v>52</v>
      </c>
      <c r="F12" s="17" t="s">
        <v>21</v>
      </c>
      <c r="G12" s="18" t="s">
        <v>5</v>
      </c>
      <c r="H12" s="17" t="s">
        <v>52</v>
      </c>
      <c r="I12" s="17" t="s">
        <v>21</v>
      </c>
      <c r="J12" s="18" t="s">
        <v>5</v>
      </c>
      <c r="K12" s="17" t="s">
        <v>52</v>
      </c>
      <c r="L12" s="17" t="s">
        <v>21</v>
      </c>
      <c r="M12" s="18" t="s">
        <v>5</v>
      </c>
    </row>
    <row r="13" spans="1:13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</row>
    <row r="14" spans="1:13" ht="18.75" customHeight="1" x14ac:dyDescent="0.25">
      <c r="A14" s="113" t="s">
        <v>66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5"/>
    </row>
    <row r="15" spans="1:13" x14ac:dyDescent="0.25">
      <c r="A15" s="9">
        <v>1</v>
      </c>
      <c r="B15" s="116" t="s">
        <v>8</v>
      </c>
      <c r="C15" s="117"/>
      <c r="D15" s="117"/>
      <c r="E15" s="117"/>
      <c r="F15" s="118"/>
      <c r="G15" s="118"/>
      <c r="H15" s="118"/>
      <c r="I15" s="118"/>
      <c r="J15" s="118"/>
      <c r="K15" s="118"/>
      <c r="L15" s="118"/>
      <c r="M15" s="119"/>
    </row>
    <row r="16" spans="1:13" ht="61.5" customHeight="1" x14ac:dyDescent="0.25">
      <c r="A16" s="39"/>
      <c r="B16" s="12" t="s">
        <v>76</v>
      </c>
      <c r="C16" s="3" t="s">
        <v>15</v>
      </c>
      <c r="D16" s="35" t="s">
        <v>19</v>
      </c>
      <c r="E16" s="22"/>
      <c r="F16" s="60">
        <v>11.425000000000001</v>
      </c>
      <c r="G16" s="60">
        <f>E16+F16</f>
        <v>11.425000000000001</v>
      </c>
      <c r="H16" s="60"/>
      <c r="I16" s="60">
        <v>11.425000000000001</v>
      </c>
      <c r="J16" s="60">
        <f>H16+I16</f>
        <v>11.425000000000001</v>
      </c>
      <c r="K16" s="60"/>
      <c r="L16" s="60">
        <f t="shared" ref="L16:M17" si="0">I16-F16</f>
        <v>0</v>
      </c>
      <c r="M16" s="60">
        <f t="shared" si="0"/>
        <v>0</v>
      </c>
    </row>
    <row r="17" spans="1:18" ht="109.5" customHeight="1" x14ac:dyDescent="0.25">
      <c r="A17" s="39"/>
      <c r="B17" s="40" t="s">
        <v>75</v>
      </c>
      <c r="C17" s="3" t="s">
        <v>15</v>
      </c>
      <c r="D17" s="35" t="s">
        <v>19</v>
      </c>
      <c r="E17" s="48"/>
      <c r="F17" s="60">
        <v>177.357</v>
      </c>
      <c r="G17" s="60">
        <f>E17+F17</f>
        <v>177.357</v>
      </c>
      <c r="H17" s="60"/>
      <c r="I17" s="60">
        <v>0</v>
      </c>
      <c r="J17" s="60">
        <f>H17+I17</f>
        <v>0</v>
      </c>
      <c r="K17" s="60"/>
      <c r="L17" s="60">
        <f t="shared" si="0"/>
        <v>-177.357</v>
      </c>
      <c r="M17" s="60">
        <f t="shared" si="0"/>
        <v>-177.357</v>
      </c>
      <c r="R17" s="84"/>
    </row>
    <row r="18" spans="1:18" x14ac:dyDescent="0.25">
      <c r="A18" s="9">
        <v>2</v>
      </c>
      <c r="B18" s="120" t="s">
        <v>9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9"/>
    </row>
    <row r="19" spans="1:18" ht="63" customHeight="1" x14ac:dyDescent="0.25">
      <c r="A19" s="8"/>
      <c r="B19" s="12" t="s">
        <v>85</v>
      </c>
      <c r="C19" s="11" t="s">
        <v>91</v>
      </c>
      <c r="D19" s="3" t="s">
        <v>68</v>
      </c>
      <c r="E19" s="36"/>
      <c r="F19" s="72">
        <v>27.9</v>
      </c>
      <c r="G19" s="72">
        <f>E19+F19</f>
        <v>27.9</v>
      </c>
      <c r="H19" s="32"/>
      <c r="I19" s="72">
        <v>27.9</v>
      </c>
      <c r="J19" s="72">
        <v>27.9</v>
      </c>
      <c r="K19" s="32"/>
      <c r="L19" s="32"/>
      <c r="M19" s="32"/>
    </row>
    <row r="20" spans="1:18" ht="102.75" customHeight="1" x14ac:dyDescent="0.25">
      <c r="A20" s="8"/>
      <c r="B20" s="12" t="s">
        <v>67</v>
      </c>
      <c r="C20" s="11" t="s">
        <v>91</v>
      </c>
      <c r="D20" s="3" t="s">
        <v>68</v>
      </c>
      <c r="E20" s="36"/>
      <c r="F20" s="73">
        <v>72.45</v>
      </c>
      <c r="G20" s="73">
        <v>72.45</v>
      </c>
      <c r="H20" s="73"/>
      <c r="I20" s="73">
        <v>72.45</v>
      </c>
      <c r="J20" s="73">
        <v>72.45</v>
      </c>
      <c r="K20" s="32"/>
      <c r="L20" s="32"/>
      <c r="M20" s="32"/>
    </row>
    <row r="21" spans="1:18" x14ac:dyDescent="0.25">
      <c r="A21" s="9">
        <v>3</v>
      </c>
      <c r="B21" s="120" t="s">
        <v>10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9"/>
    </row>
    <row r="22" spans="1:18" ht="68.25" customHeight="1" x14ac:dyDescent="0.25">
      <c r="A22" s="8"/>
      <c r="B22" s="12" t="s">
        <v>74</v>
      </c>
      <c r="C22" s="3" t="s">
        <v>15</v>
      </c>
      <c r="D22" s="35" t="s">
        <v>19</v>
      </c>
      <c r="E22" s="37"/>
      <c r="F22" s="22">
        <v>0.40899999999999997</v>
      </c>
      <c r="G22" s="22">
        <v>0.40899999999999997</v>
      </c>
      <c r="H22" s="22"/>
      <c r="I22" s="22">
        <v>0.40899999999999997</v>
      </c>
      <c r="J22" s="22">
        <v>0.40899999999999997</v>
      </c>
      <c r="K22" s="22"/>
      <c r="L22" s="22">
        <f>I22-F22</f>
        <v>0</v>
      </c>
      <c r="M22" s="22">
        <f>J22-G22</f>
        <v>0</v>
      </c>
    </row>
    <row r="23" spans="1:18" ht="115.5" customHeight="1" x14ac:dyDescent="0.25">
      <c r="A23" s="8"/>
      <c r="B23" s="12" t="s">
        <v>71</v>
      </c>
      <c r="C23" s="3" t="s">
        <v>15</v>
      </c>
      <c r="D23" s="35" t="s">
        <v>69</v>
      </c>
      <c r="E23" s="37"/>
      <c r="F23" s="22">
        <v>2.448</v>
      </c>
      <c r="G23" s="22">
        <v>2.448</v>
      </c>
      <c r="H23" s="22"/>
      <c r="I23" s="22">
        <v>0</v>
      </c>
      <c r="J23" s="22">
        <v>0</v>
      </c>
      <c r="K23" s="22"/>
      <c r="L23" s="22">
        <f>I23-F23</f>
        <v>-2.448</v>
      </c>
      <c r="M23" s="22">
        <f>J23-G23</f>
        <v>-2.448</v>
      </c>
    </row>
    <row r="24" spans="1:18" x14ac:dyDescent="0.25">
      <c r="A24" s="9">
        <v>4</v>
      </c>
      <c r="B24" s="120" t="s">
        <v>11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9"/>
    </row>
    <row r="25" spans="1:18" ht="99.75" customHeight="1" x14ac:dyDescent="0.25">
      <c r="A25" s="9"/>
      <c r="B25" s="12" t="s">
        <v>73</v>
      </c>
      <c r="C25" s="3" t="s">
        <v>20</v>
      </c>
      <c r="D25" s="3" t="s">
        <v>70</v>
      </c>
      <c r="E25" s="48"/>
      <c r="F25" s="32">
        <v>100</v>
      </c>
      <c r="G25" s="32">
        <v>100</v>
      </c>
      <c r="H25" s="48"/>
      <c r="I25" s="32">
        <v>100</v>
      </c>
      <c r="J25" s="32">
        <v>100</v>
      </c>
      <c r="K25" s="48"/>
      <c r="L25" s="74">
        <f t="shared" ref="L25" si="1">I25-F25</f>
        <v>0</v>
      </c>
      <c r="M25" s="75">
        <f>K25+L25</f>
        <v>0</v>
      </c>
    </row>
    <row r="26" spans="1:18" ht="113.25" customHeight="1" x14ac:dyDescent="0.25">
      <c r="A26" s="8"/>
      <c r="B26" s="12" t="s">
        <v>72</v>
      </c>
      <c r="C26" s="3" t="s">
        <v>20</v>
      </c>
      <c r="D26" s="3" t="s">
        <v>70</v>
      </c>
      <c r="E26" s="21"/>
      <c r="F26" s="32">
        <v>100</v>
      </c>
      <c r="G26" s="32">
        <v>100</v>
      </c>
      <c r="H26" s="32"/>
      <c r="I26" s="32">
        <v>93</v>
      </c>
      <c r="J26" s="32">
        <v>93</v>
      </c>
      <c r="K26" s="32"/>
      <c r="L26" s="74">
        <f t="shared" ref="L26" si="2">I26-F26</f>
        <v>-7</v>
      </c>
      <c r="M26" s="75">
        <f>K26+L26</f>
        <v>-7</v>
      </c>
    </row>
    <row r="27" spans="1:18" ht="15" customHeight="1" x14ac:dyDescent="0.25">
      <c r="A27" s="113" t="s">
        <v>77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5"/>
    </row>
    <row r="28" spans="1:18" x14ac:dyDescent="0.25">
      <c r="A28" s="9">
        <v>1</v>
      </c>
      <c r="B28" s="116" t="s">
        <v>8</v>
      </c>
      <c r="C28" s="117"/>
      <c r="D28" s="117"/>
      <c r="E28" s="117"/>
      <c r="F28" s="118"/>
      <c r="G28" s="118"/>
      <c r="H28" s="118"/>
      <c r="I28" s="118"/>
      <c r="J28" s="118"/>
      <c r="K28" s="118"/>
      <c r="L28" s="118"/>
      <c r="M28" s="119"/>
    </row>
    <row r="29" spans="1:18" ht="110.25" customHeight="1" x14ac:dyDescent="0.25">
      <c r="A29" s="33"/>
      <c r="B29" s="41" t="s">
        <v>83</v>
      </c>
      <c r="C29" s="34" t="s">
        <v>15</v>
      </c>
      <c r="D29" s="43" t="s">
        <v>16</v>
      </c>
      <c r="E29" s="34"/>
      <c r="F29" s="34">
        <v>532.22299999999996</v>
      </c>
      <c r="G29" s="34">
        <f>F29</f>
        <v>532.22299999999996</v>
      </c>
      <c r="H29" s="34"/>
      <c r="I29" s="34">
        <v>274.43299999999999</v>
      </c>
      <c r="J29" s="34">
        <f>I29</f>
        <v>274.43299999999999</v>
      </c>
      <c r="K29" s="34"/>
      <c r="L29" s="85">
        <f>I29-F29</f>
        <v>-257.78999999999996</v>
      </c>
      <c r="M29" s="85">
        <f>J29-G29</f>
        <v>-257.78999999999996</v>
      </c>
    </row>
    <row r="30" spans="1:18" x14ac:dyDescent="0.25">
      <c r="A30" s="9">
        <v>2</v>
      </c>
      <c r="B30" s="120" t="s">
        <v>9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9"/>
    </row>
    <row r="31" spans="1:18" ht="136.5" customHeight="1" x14ac:dyDescent="0.25">
      <c r="A31" s="33"/>
      <c r="B31" s="41" t="s">
        <v>82</v>
      </c>
      <c r="C31" s="57" t="s">
        <v>79</v>
      </c>
      <c r="D31" s="43" t="s">
        <v>68</v>
      </c>
      <c r="E31" s="33"/>
      <c r="F31" s="57">
        <v>301.5</v>
      </c>
      <c r="G31" s="78">
        <v>301.5</v>
      </c>
      <c r="H31" s="78"/>
      <c r="I31" s="78">
        <v>301.5</v>
      </c>
      <c r="J31" s="78">
        <v>301.5</v>
      </c>
      <c r="K31" s="78"/>
      <c r="L31" s="78">
        <f>I31-F31</f>
        <v>0</v>
      </c>
      <c r="M31" s="78">
        <f>L31</f>
        <v>0</v>
      </c>
    </row>
    <row r="32" spans="1:18" x14ac:dyDescent="0.25">
      <c r="A32" s="9">
        <v>3</v>
      </c>
      <c r="B32" s="120" t="s">
        <v>10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</row>
    <row r="33" spans="1:13" ht="51" customHeight="1" x14ac:dyDescent="0.25">
      <c r="A33" s="33"/>
      <c r="B33" s="41" t="s">
        <v>81</v>
      </c>
      <c r="C33" s="41" t="s">
        <v>15</v>
      </c>
      <c r="D33" s="43" t="s">
        <v>84</v>
      </c>
      <c r="E33" s="33"/>
      <c r="F33" s="57">
        <v>1.7649999999999999</v>
      </c>
      <c r="G33" s="57">
        <v>1.7649999999999999</v>
      </c>
      <c r="H33" s="57"/>
      <c r="I33" s="77">
        <v>0.91</v>
      </c>
      <c r="J33" s="77">
        <v>0.91</v>
      </c>
      <c r="K33" s="77"/>
      <c r="L33" s="77">
        <f>I33-F33</f>
        <v>-0.85499999999999987</v>
      </c>
      <c r="M33" s="77">
        <f>L33</f>
        <v>-0.85499999999999987</v>
      </c>
    </row>
    <row r="34" spans="1:13" x14ac:dyDescent="0.25">
      <c r="A34" s="9">
        <v>4</v>
      </c>
      <c r="B34" s="120" t="s">
        <v>11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9"/>
    </row>
    <row r="35" spans="1:13" ht="124.5" customHeight="1" x14ac:dyDescent="0.25">
      <c r="A35" s="33"/>
      <c r="B35" s="44" t="s">
        <v>78</v>
      </c>
      <c r="C35" s="76" t="s">
        <v>20</v>
      </c>
      <c r="D35" s="43" t="s">
        <v>80</v>
      </c>
      <c r="E35" s="33"/>
      <c r="F35" s="57">
        <v>100</v>
      </c>
      <c r="G35" s="57">
        <v>100</v>
      </c>
      <c r="H35" s="57"/>
      <c r="I35" s="57">
        <v>79</v>
      </c>
      <c r="J35" s="57">
        <v>79</v>
      </c>
      <c r="K35" s="57"/>
      <c r="L35" s="57">
        <f>I35-F35</f>
        <v>-21</v>
      </c>
      <c r="M35" s="57">
        <f>L35</f>
        <v>-21</v>
      </c>
    </row>
  </sheetData>
  <mergeCells count="27">
    <mergeCell ref="A27:M27"/>
    <mergeCell ref="B28:M28"/>
    <mergeCell ref="B30:M30"/>
    <mergeCell ref="B32:M32"/>
    <mergeCell ref="B34:M34"/>
    <mergeCell ref="B24:M24"/>
    <mergeCell ref="A8:C8"/>
    <mergeCell ref="E8:L8"/>
    <mergeCell ref="A9:C9"/>
    <mergeCell ref="A11:A12"/>
    <mergeCell ref="B11:B12"/>
    <mergeCell ref="C11:C12"/>
    <mergeCell ref="D11:D12"/>
    <mergeCell ref="E11:G11"/>
    <mergeCell ref="H11:J11"/>
    <mergeCell ref="K11:M11"/>
    <mergeCell ref="L1:M1"/>
    <mergeCell ref="A14:M14"/>
    <mergeCell ref="B15:M15"/>
    <mergeCell ref="B18:M18"/>
    <mergeCell ref="B21:M21"/>
    <mergeCell ref="C2:K2"/>
    <mergeCell ref="C3:K3"/>
    <mergeCell ref="C4:K4"/>
    <mergeCell ref="E5:G5"/>
    <mergeCell ref="A7:B7"/>
    <mergeCell ref="E7:L7"/>
  </mergeCells>
  <pageMargins left="0.70866141732283472" right="0.39370078740157483" top="0.3937007874015748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>
      <selection activeCell="L23" sqref="L23:M26"/>
    </sheetView>
  </sheetViews>
  <sheetFormatPr defaultRowHeight="15" x14ac:dyDescent="0.25"/>
  <cols>
    <col min="1" max="1" width="3.5703125" customWidth="1"/>
    <col min="2" max="2" width="29.7109375" customWidth="1"/>
    <col min="3" max="3" width="7.85546875" customWidth="1"/>
    <col min="4" max="4" width="14.42578125" customWidth="1"/>
    <col min="5" max="5" width="9.28515625" customWidth="1"/>
    <col min="6" max="6" width="11" customWidth="1"/>
    <col min="7" max="7" width="8.85546875" customWidth="1"/>
    <col min="8" max="8" width="9.28515625" customWidth="1"/>
    <col min="9" max="9" width="9.140625" customWidth="1"/>
    <col min="10" max="10" width="9.5703125" customWidth="1"/>
    <col min="11" max="11" width="9.85546875" customWidth="1"/>
    <col min="12" max="12" width="9.28515625" customWidth="1"/>
    <col min="13" max="13" width="9.140625" customWidth="1"/>
  </cols>
  <sheetData>
    <row r="1" spans="1:13" x14ac:dyDescent="0.25">
      <c r="L1" s="121" t="s">
        <v>37</v>
      </c>
      <c r="M1" s="121"/>
    </row>
    <row r="2" spans="1:13" ht="42.75" customHeight="1" x14ac:dyDescent="0.25">
      <c r="A2" s="4"/>
      <c r="B2" s="4"/>
      <c r="C2" s="94" t="s">
        <v>38</v>
      </c>
      <c r="D2" s="94"/>
      <c r="E2" s="94"/>
      <c r="F2" s="94"/>
      <c r="G2" s="94"/>
      <c r="H2" s="94"/>
      <c r="I2" s="94"/>
      <c r="J2" s="94"/>
      <c r="K2" s="94"/>
      <c r="L2" s="4"/>
      <c r="M2" s="4"/>
    </row>
    <row r="3" spans="1:13" ht="42.75" customHeight="1" x14ac:dyDescent="0.25">
      <c r="A3" s="4"/>
      <c r="B3" s="4"/>
      <c r="C3" s="92" t="s">
        <v>56</v>
      </c>
      <c r="D3" s="92"/>
      <c r="E3" s="92"/>
      <c r="F3" s="92"/>
      <c r="G3" s="92"/>
      <c r="H3" s="92"/>
      <c r="I3" s="92"/>
      <c r="J3" s="92"/>
      <c r="K3" s="92"/>
      <c r="L3" s="4"/>
      <c r="M3" s="4"/>
    </row>
    <row r="4" spans="1:13" ht="15.75" customHeight="1" x14ac:dyDescent="0.25">
      <c r="A4" s="4"/>
      <c r="B4" s="4"/>
      <c r="C4" s="95" t="s">
        <v>1</v>
      </c>
      <c r="D4" s="95"/>
      <c r="E4" s="95"/>
      <c r="F4" s="95"/>
      <c r="G4" s="95"/>
      <c r="H4" s="95"/>
      <c r="I4" s="95"/>
      <c r="J4" s="95"/>
      <c r="K4" s="95"/>
      <c r="L4" s="4"/>
      <c r="M4" s="4"/>
    </row>
    <row r="5" spans="1:13" ht="24.75" customHeight="1" x14ac:dyDescent="0.25">
      <c r="A5" s="4"/>
      <c r="B5" s="4"/>
      <c r="C5" s="47"/>
      <c r="D5" s="47"/>
      <c r="E5" s="96" t="s">
        <v>90</v>
      </c>
      <c r="F5" s="96"/>
      <c r="G5" s="96"/>
      <c r="H5" s="47"/>
      <c r="I5" s="47"/>
      <c r="J5" s="47"/>
      <c r="K5" s="47"/>
      <c r="L5" s="4"/>
      <c r="M5" s="4"/>
    </row>
    <row r="6" spans="1:13" ht="15.75" customHeight="1" x14ac:dyDescent="0.25">
      <c r="A6" s="4"/>
      <c r="B6" s="4"/>
      <c r="C6" s="47"/>
      <c r="D6" s="47"/>
      <c r="E6" s="47"/>
      <c r="F6" s="47"/>
      <c r="G6" s="47"/>
      <c r="H6" s="47"/>
      <c r="I6" s="47"/>
      <c r="J6" s="47"/>
      <c r="K6" s="47"/>
      <c r="L6" s="4"/>
      <c r="M6" s="4"/>
    </row>
    <row r="7" spans="1:13" ht="29.25" customHeight="1" x14ac:dyDescent="0.25">
      <c r="A7" s="91" t="s">
        <v>12</v>
      </c>
      <c r="B7" s="91"/>
      <c r="C7" s="69">
        <v>1217361</v>
      </c>
      <c r="D7" s="6"/>
      <c r="E7" s="92" t="s">
        <v>86</v>
      </c>
      <c r="F7" s="92"/>
      <c r="G7" s="92"/>
      <c r="H7" s="92"/>
      <c r="I7" s="92"/>
      <c r="J7" s="92"/>
      <c r="K7" s="92"/>
      <c r="L7" s="92"/>
      <c r="M7" s="4"/>
    </row>
    <row r="8" spans="1:13" ht="12.75" customHeight="1" x14ac:dyDescent="0.25">
      <c r="A8" s="100" t="s">
        <v>13</v>
      </c>
      <c r="B8" s="100"/>
      <c r="C8" s="100"/>
      <c r="D8" s="47"/>
      <c r="E8" s="101" t="s">
        <v>14</v>
      </c>
      <c r="F8" s="101"/>
      <c r="G8" s="101"/>
      <c r="H8" s="101"/>
      <c r="I8" s="101"/>
      <c r="J8" s="101"/>
      <c r="K8" s="101"/>
      <c r="L8" s="101"/>
      <c r="M8" s="4"/>
    </row>
    <row r="9" spans="1:13" ht="10.5" customHeight="1" x14ac:dyDescent="0.25">
      <c r="A9" s="102" t="s">
        <v>23</v>
      </c>
      <c r="B9" s="102"/>
      <c r="C9" s="102"/>
      <c r="D9" s="47"/>
      <c r="E9" s="47"/>
      <c r="F9" s="47"/>
      <c r="G9" s="47"/>
      <c r="H9" s="47"/>
      <c r="I9" s="47"/>
      <c r="J9" s="47"/>
      <c r="K9" s="47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 t="s">
        <v>55</v>
      </c>
    </row>
    <row r="11" spans="1:13" ht="29.25" customHeight="1" x14ac:dyDescent="0.25">
      <c r="A11" s="103" t="s">
        <v>2</v>
      </c>
      <c r="B11" s="105" t="s">
        <v>3</v>
      </c>
      <c r="C11" s="103" t="s">
        <v>39</v>
      </c>
      <c r="D11" s="103" t="s">
        <v>40</v>
      </c>
      <c r="E11" s="107" t="s">
        <v>4</v>
      </c>
      <c r="F11" s="108"/>
      <c r="G11" s="109"/>
      <c r="H11" s="110" t="s">
        <v>6</v>
      </c>
      <c r="I11" s="111"/>
      <c r="J11" s="112"/>
      <c r="K11" s="110" t="s">
        <v>7</v>
      </c>
      <c r="L11" s="111"/>
      <c r="M11" s="112"/>
    </row>
    <row r="12" spans="1:13" ht="36" x14ac:dyDescent="0.25">
      <c r="A12" s="104"/>
      <c r="B12" s="106"/>
      <c r="C12" s="104"/>
      <c r="D12" s="104"/>
      <c r="E12" s="17" t="s">
        <v>52</v>
      </c>
      <c r="F12" s="17" t="s">
        <v>21</v>
      </c>
      <c r="G12" s="18" t="s">
        <v>5</v>
      </c>
      <c r="H12" s="17" t="s">
        <v>52</v>
      </c>
      <c r="I12" s="17" t="s">
        <v>21</v>
      </c>
      <c r="J12" s="18" t="s">
        <v>5</v>
      </c>
      <c r="K12" s="17" t="s">
        <v>52</v>
      </c>
      <c r="L12" s="17" t="s">
        <v>21</v>
      </c>
      <c r="M12" s="18" t="s">
        <v>5</v>
      </c>
    </row>
    <row r="13" spans="1:13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</row>
    <row r="14" spans="1:13" x14ac:dyDescent="0.25">
      <c r="A14" s="9">
        <v>1</v>
      </c>
      <c r="B14" s="116" t="s">
        <v>8</v>
      </c>
      <c r="C14" s="117"/>
      <c r="D14" s="117"/>
      <c r="E14" s="117"/>
      <c r="F14" s="118"/>
      <c r="G14" s="118"/>
      <c r="H14" s="118"/>
      <c r="I14" s="118"/>
      <c r="J14" s="118"/>
      <c r="K14" s="118"/>
      <c r="L14" s="118"/>
      <c r="M14" s="119"/>
    </row>
    <row r="15" spans="1:13" ht="41.25" customHeight="1" x14ac:dyDescent="0.25">
      <c r="A15" s="39"/>
      <c r="B15" s="12" t="s">
        <v>105</v>
      </c>
      <c r="C15" s="87" t="s">
        <v>106</v>
      </c>
      <c r="D15" s="87" t="s">
        <v>107</v>
      </c>
      <c r="E15" s="60">
        <v>0</v>
      </c>
      <c r="F15" s="60">
        <v>14147.262000000001</v>
      </c>
      <c r="G15" s="60">
        <f>F15</f>
        <v>14147.262000000001</v>
      </c>
      <c r="H15" s="60">
        <v>0</v>
      </c>
      <c r="I15" s="60">
        <v>10480.99302</v>
      </c>
      <c r="J15" s="60">
        <f>I15</f>
        <v>10480.99302</v>
      </c>
      <c r="K15" s="60"/>
      <c r="L15" s="60">
        <f>I15-F15</f>
        <v>-3666.2689800000007</v>
      </c>
      <c r="M15" s="60">
        <f>L15</f>
        <v>-3666.2689800000007</v>
      </c>
    </row>
    <row r="16" spans="1:13" ht="71.25" customHeight="1" x14ac:dyDescent="0.25">
      <c r="A16" s="39"/>
      <c r="B16" s="40" t="s">
        <v>92</v>
      </c>
      <c r="C16" s="3"/>
      <c r="D16" s="35"/>
      <c r="E16" s="60">
        <v>0</v>
      </c>
      <c r="F16" s="60">
        <v>6181.9049999999997</v>
      </c>
      <c r="G16" s="60">
        <f t="shared" ref="G16:G21" si="0">F16</f>
        <v>6181.9049999999997</v>
      </c>
      <c r="H16" s="60">
        <v>0</v>
      </c>
      <c r="I16" s="60">
        <v>6177.6021300000002</v>
      </c>
      <c r="J16" s="60">
        <f>I16</f>
        <v>6177.6021300000002</v>
      </c>
      <c r="K16" s="60"/>
      <c r="L16" s="60">
        <f t="shared" ref="L16:L21" si="1">I16-F16</f>
        <v>-4.3028699999995297</v>
      </c>
      <c r="M16" s="60">
        <f t="shared" ref="M16:M21" si="2">L16</f>
        <v>-4.3028699999995297</v>
      </c>
    </row>
    <row r="17" spans="1:13" ht="67.5" customHeight="1" x14ac:dyDescent="0.25">
      <c r="A17" s="39"/>
      <c r="B17" s="40" t="s">
        <v>93</v>
      </c>
      <c r="C17" s="26"/>
      <c r="D17" s="35"/>
      <c r="E17" s="60">
        <v>0</v>
      </c>
      <c r="F17" s="60">
        <v>3539.8049999999998</v>
      </c>
      <c r="G17" s="60">
        <f t="shared" si="0"/>
        <v>3539.8049999999998</v>
      </c>
      <c r="H17" s="60">
        <v>0</v>
      </c>
      <c r="I17" s="60">
        <v>3391.0010600000001</v>
      </c>
      <c r="J17" s="60">
        <f>I17</f>
        <v>3391.0010600000001</v>
      </c>
      <c r="K17" s="60"/>
      <c r="L17" s="60">
        <f t="shared" si="1"/>
        <v>-148.80393999999978</v>
      </c>
      <c r="M17" s="60">
        <f t="shared" si="2"/>
        <v>-148.80393999999978</v>
      </c>
    </row>
    <row r="18" spans="1:13" ht="63.75" customHeight="1" x14ac:dyDescent="0.25">
      <c r="A18" s="39"/>
      <c r="B18" s="40" t="s">
        <v>94</v>
      </c>
      <c r="C18" s="26"/>
      <c r="D18" s="35"/>
      <c r="E18" s="60">
        <v>0</v>
      </c>
      <c r="F18" s="60">
        <v>3961.5050000000001</v>
      </c>
      <c r="G18" s="60">
        <f t="shared" si="0"/>
        <v>3961.5050000000001</v>
      </c>
      <c r="H18" s="60">
        <v>0</v>
      </c>
      <c r="I18" s="60">
        <v>514.47154</v>
      </c>
      <c r="J18" s="60">
        <v>514.47154</v>
      </c>
      <c r="K18" s="60"/>
      <c r="L18" s="60">
        <f t="shared" si="1"/>
        <v>-3447.0334600000001</v>
      </c>
      <c r="M18" s="60">
        <f t="shared" si="2"/>
        <v>-3447.0334600000001</v>
      </c>
    </row>
    <row r="19" spans="1:13" ht="113.25" customHeight="1" x14ac:dyDescent="0.25">
      <c r="A19" s="39"/>
      <c r="B19" s="40" t="s">
        <v>95</v>
      </c>
      <c r="C19" s="26"/>
      <c r="D19" s="35"/>
      <c r="E19" s="60">
        <v>0</v>
      </c>
      <c r="F19" s="60">
        <v>154.637</v>
      </c>
      <c r="G19" s="60">
        <f t="shared" si="0"/>
        <v>154.637</v>
      </c>
      <c r="H19" s="60">
        <v>0</v>
      </c>
      <c r="I19" s="60">
        <v>123.47099</v>
      </c>
      <c r="J19" s="60">
        <f>I19</f>
        <v>123.47099</v>
      </c>
      <c r="K19" s="60"/>
      <c r="L19" s="60">
        <f t="shared" si="1"/>
        <v>-31.16601</v>
      </c>
      <c r="M19" s="60">
        <f t="shared" si="2"/>
        <v>-31.16601</v>
      </c>
    </row>
    <row r="20" spans="1:13" ht="113.25" customHeight="1" x14ac:dyDescent="0.25">
      <c r="A20" s="39"/>
      <c r="B20" s="40" t="s">
        <v>96</v>
      </c>
      <c r="C20" s="26"/>
      <c r="D20" s="35"/>
      <c r="E20" s="60">
        <v>0</v>
      </c>
      <c r="F20" s="60">
        <v>154.70500000000001</v>
      </c>
      <c r="G20" s="60">
        <f t="shared" si="0"/>
        <v>154.70500000000001</v>
      </c>
      <c r="H20" s="60">
        <v>0</v>
      </c>
      <c r="I20" s="60">
        <v>137.64058</v>
      </c>
      <c r="J20" s="60">
        <f>I20</f>
        <v>137.64058</v>
      </c>
      <c r="K20" s="60"/>
      <c r="L20" s="60">
        <f t="shared" si="1"/>
        <v>-17.064420000000013</v>
      </c>
      <c r="M20" s="60">
        <f t="shared" si="2"/>
        <v>-17.064420000000013</v>
      </c>
    </row>
    <row r="21" spans="1:13" ht="113.25" customHeight="1" x14ac:dyDescent="0.25">
      <c r="A21" s="25"/>
      <c r="B21" s="40" t="s">
        <v>97</v>
      </c>
      <c r="C21" s="26"/>
      <c r="D21" s="35"/>
      <c r="E21" s="60">
        <v>0</v>
      </c>
      <c r="F21" s="60">
        <v>154.70500000000001</v>
      </c>
      <c r="G21" s="60">
        <f t="shared" si="0"/>
        <v>154.70500000000001</v>
      </c>
      <c r="H21" s="60">
        <v>0</v>
      </c>
      <c r="I21" s="60">
        <v>136.80672000000001</v>
      </c>
      <c r="J21" s="60">
        <f>I21</f>
        <v>136.80672000000001</v>
      </c>
      <c r="K21" s="60"/>
      <c r="L21" s="60">
        <f t="shared" si="1"/>
        <v>-17.89828</v>
      </c>
      <c r="M21" s="60">
        <f t="shared" si="2"/>
        <v>-17.89828</v>
      </c>
    </row>
    <row r="22" spans="1:13" x14ac:dyDescent="0.25">
      <c r="A22" s="9">
        <v>2</v>
      </c>
      <c r="B22" s="120" t="s">
        <v>9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9"/>
    </row>
    <row r="23" spans="1:13" ht="40.5" customHeight="1" x14ac:dyDescent="0.25">
      <c r="A23" s="9"/>
      <c r="B23" s="40" t="s">
        <v>98</v>
      </c>
      <c r="C23" s="11" t="s">
        <v>99</v>
      </c>
      <c r="D23" s="79" t="s">
        <v>18</v>
      </c>
      <c r="E23" s="1"/>
      <c r="F23" s="1">
        <v>400</v>
      </c>
      <c r="G23" s="1">
        <v>400</v>
      </c>
      <c r="H23" s="86"/>
      <c r="I23" s="1">
        <v>400</v>
      </c>
      <c r="J23" s="1">
        <v>400</v>
      </c>
      <c r="K23" s="1"/>
      <c r="L23" s="87">
        <f>F23-I23</f>
        <v>0</v>
      </c>
      <c r="M23" s="87">
        <f t="shared" ref="M23:M27" si="3">J23-F23</f>
        <v>0</v>
      </c>
    </row>
    <row r="24" spans="1:13" ht="60" customHeight="1" x14ac:dyDescent="0.25">
      <c r="A24" s="9"/>
      <c r="B24" s="40" t="s">
        <v>100</v>
      </c>
      <c r="C24" s="11" t="s">
        <v>99</v>
      </c>
      <c r="D24" s="79" t="s">
        <v>18</v>
      </c>
      <c r="E24" s="1"/>
      <c r="F24" s="1">
        <v>40</v>
      </c>
      <c r="G24" s="1">
        <v>40</v>
      </c>
      <c r="H24" s="86"/>
      <c r="I24" s="1">
        <v>40</v>
      </c>
      <c r="J24" s="1">
        <v>40</v>
      </c>
      <c r="K24" s="1"/>
      <c r="L24" s="87">
        <f t="shared" ref="L24:L28" si="4">F24-I24</f>
        <v>0</v>
      </c>
      <c r="M24" s="87">
        <f t="shared" si="3"/>
        <v>0</v>
      </c>
    </row>
    <row r="25" spans="1:13" ht="64.5" customHeight="1" x14ac:dyDescent="0.25">
      <c r="A25" s="9"/>
      <c r="B25" s="40" t="s">
        <v>101</v>
      </c>
      <c r="C25" s="11" t="s">
        <v>99</v>
      </c>
      <c r="D25" s="79" t="s">
        <v>18</v>
      </c>
      <c r="E25" s="1"/>
      <c r="F25" s="1">
        <v>88</v>
      </c>
      <c r="G25" s="1">
        <v>88</v>
      </c>
      <c r="H25" s="86"/>
      <c r="I25" s="1">
        <v>88</v>
      </c>
      <c r="J25" s="1">
        <v>88</v>
      </c>
      <c r="K25" s="1"/>
      <c r="L25" s="87">
        <f t="shared" si="4"/>
        <v>0</v>
      </c>
      <c r="M25" s="87">
        <f t="shared" si="3"/>
        <v>0</v>
      </c>
    </row>
    <row r="26" spans="1:13" ht="122.25" customHeight="1" x14ac:dyDescent="0.25">
      <c r="A26" s="9"/>
      <c r="B26" s="40" t="s">
        <v>102</v>
      </c>
      <c r="C26" s="11" t="s">
        <v>28</v>
      </c>
      <c r="D26" s="79" t="s">
        <v>18</v>
      </c>
      <c r="E26" s="1"/>
      <c r="F26" s="1">
        <v>946</v>
      </c>
      <c r="G26" s="1">
        <v>946</v>
      </c>
      <c r="H26" s="86"/>
      <c r="I26" s="1">
        <v>946</v>
      </c>
      <c r="J26" s="1">
        <v>946</v>
      </c>
      <c r="K26" s="1"/>
      <c r="L26" s="87">
        <f t="shared" si="4"/>
        <v>0</v>
      </c>
      <c r="M26" s="87">
        <f t="shared" si="3"/>
        <v>0</v>
      </c>
    </row>
    <row r="27" spans="1:13" ht="112.5" customHeight="1" x14ac:dyDescent="0.25">
      <c r="A27" s="9"/>
      <c r="B27" s="40" t="s">
        <v>103</v>
      </c>
      <c r="C27" s="11" t="s">
        <v>28</v>
      </c>
      <c r="D27" s="79" t="s">
        <v>18</v>
      </c>
      <c r="E27" s="1"/>
      <c r="F27" s="1">
        <v>946</v>
      </c>
      <c r="G27" s="1">
        <v>946</v>
      </c>
      <c r="H27" s="86"/>
      <c r="I27" s="1">
        <v>946</v>
      </c>
      <c r="J27" s="1">
        <v>946</v>
      </c>
      <c r="K27" s="1"/>
      <c r="L27" s="87">
        <f t="shared" si="4"/>
        <v>0</v>
      </c>
      <c r="M27" s="87">
        <f t="shared" si="3"/>
        <v>0</v>
      </c>
    </row>
    <row r="28" spans="1:13" ht="121.5" customHeight="1" x14ac:dyDescent="0.25">
      <c r="A28" s="9"/>
      <c r="B28" s="12" t="s">
        <v>104</v>
      </c>
      <c r="C28" s="11" t="s">
        <v>28</v>
      </c>
      <c r="D28" s="79" t="s">
        <v>18</v>
      </c>
      <c r="E28" s="1"/>
      <c r="F28" s="1">
        <v>946</v>
      </c>
      <c r="G28" s="1">
        <v>946</v>
      </c>
      <c r="H28" s="86"/>
      <c r="I28" s="1">
        <v>946</v>
      </c>
      <c r="J28" s="1">
        <v>946</v>
      </c>
      <c r="K28" s="1"/>
      <c r="L28" s="87">
        <f t="shared" si="4"/>
        <v>0</v>
      </c>
      <c r="M28" s="87">
        <f t="shared" ref="M28:M29" si="5">J28-F28</f>
        <v>0</v>
      </c>
    </row>
    <row r="29" spans="1:13" ht="84.75" customHeight="1" x14ac:dyDescent="0.25">
      <c r="A29" s="9"/>
      <c r="B29" s="12" t="s">
        <v>104</v>
      </c>
      <c r="C29" s="11" t="s">
        <v>28</v>
      </c>
      <c r="D29" s="79" t="s">
        <v>18</v>
      </c>
      <c r="E29" s="1"/>
      <c r="F29" s="1">
        <v>946</v>
      </c>
      <c r="G29" s="1">
        <v>946</v>
      </c>
      <c r="H29" s="86"/>
      <c r="I29" s="1">
        <v>946</v>
      </c>
      <c r="J29" s="1">
        <v>946</v>
      </c>
      <c r="K29" s="1"/>
      <c r="L29" s="87">
        <f t="shared" ref="L29" si="6">F29-I29</f>
        <v>0</v>
      </c>
      <c r="M29" s="87">
        <f t="shared" si="5"/>
        <v>0</v>
      </c>
    </row>
    <row r="30" spans="1:13" ht="34.5" customHeight="1" x14ac:dyDescent="0.25">
      <c r="A30" s="9"/>
      <c r="B30" s="12" t="s">
        <v>123</v>
      </c>
      <c r="C30" s="87" t="s">
        <v>15</v>
      </c>
      <c r="D30" s="87" t="s">
        <v>107</v>
      </c>
      <c r="E30" s="1"/>
      <c r="F30" s="90">
        <v>8573.0110000000004</v>
      </c>
      <c r="G30" s="90">
        <v>8573.0110000000004</v>
      </c>
      <c r="H30" s="86"/>
      <c r="I30" s="35">
        <v>5908.5050700000002</v>
      </c>
      <c r="J30" s="35">
        <f>I30</f>
        <v>5908.5050700000002</v>
      </c>
      <c r="K30" s="1"/>
      <c r="L30" s="89">
        <f>I30-F30</f>
        <v>-2664.5059300000003</v>
      </c>
      <c r="M30" s="89">
        <f>L30</f>
        <v>-2664.5059300000003</v>
      </c>
    </row>
    <row r="31" spans="1:13" ht="51" customHeight="1" x14ac:dyDescent="0.25">
      <c r="A31" s="9"/>
      <c r="B31" s="12" t="s">
        <v>124</v>
      </c>
      <c r="C31" s="11"/>
      <c r="D31" s="79"/>
      <c r="E31" s="1"/>
      <c r="F31" s="90">
        <v>4711.5050000000001</v>
      </c>
      <c r="G31" s="90">
        <v>4711.5050000000001</v>
      </c>
      <c r="H31" s="86"/>
      <c r="I31" s="35">
        <v>2057.7295100000001</v>
      </c>
      <c r="J31" s="35">
        <f t="shared" ref="J31:J35" si="7">I31</f>
        <v>2057.7295100000001</v>
      </c>
      <c r="K31" s="1"/>
      <c r="L31" s="89">
        <f t="shared" ref="L31:L35" si="8">I31-F31</f>
        <v>-2653.77549</v>
      </c>
      <c r="M31" s="89">
        <f t="shared" ref="M31:M35" si="9">L31</f>
        <v>-2653.77549</v>
      </c>
    </row>
    <row r="32" spans="1:13" ht="63" customHeight="1" x14ac:dyDescent="0.25">
      <c r="A32" s="9"/>
      <c r="B32" s="12" t="s">
        <v>125</v>
      </c>
      <c r="C32" s="11"/>
      <c r="D32" s="79"/>
      <c r="E32" s="1"/>
      <c r="F32" s="90">
        <v>3861.5059999999999</v>
      </c>
      <c r="G32" s="90">
        <v>3861.5059999999999</v>
      </c>
      <c r="H32" s="86"/>
      <c r="I32" s="35">
        <v>3850.77556</v>
      </c>
      <c r="J32" s="35">
        <f t="shared" si="7"/>
        <v>3850.77556</v>
      </c>
      <c r="K32" s="1"/>
      <c r="L32" s="89">
        <f t="shared" si="8"/>
        <v>-10.730439999999817</v>
      </c>
      <c r="M32" s="89">
        <f t="shared" si="9"/>
        <v>-10.730439999999817</v>
      </c>
    </row>
    <row r="33" spans="1:13" ht="40.5" customHeight="1" x14ac:dyDescent="0.25">
      <c r="A33" s="9"/>
      <c r="B33" s="12" t="s">
        <v>126</v>
      </c>
      <c r="C33" s="87" t="s">
        <v>15</v>
      </c>
      <c r="D33" s="87" t="s">
        <v>107</v>
      </c>
      <c r="E33" s="1"/>
      <c r="F33" s="90">
        <v>7750.5129999999999</v>
      </c>
      <c r="G33" s="90">
        <v>7750.5129999999999</v>
      </c>
      <c r="H33" s="86"/>
      <c r="I33" s="35">
        <v>7525.7105899999997</v>
      </c>
      <c r="J33" s="35">
        <f t="shared" si="7"/>
        <v>7525.7105899999997</v>
      </c>
      <c r="K33" s="1"/>
      <c r="L33" s="89">
        <f t="shared" si="8"/>
        <v>-224.80241000000024</v>
      </c>
      <c r="M33" s="89">
        <f t="shared" si="9"/>
        <v>-224.80241000000024</v>
      </c>
    </row>
    <row r="34" spans="1:13" ht="84.75" customHeight="1" x14ac:dyDescent="0.25">
      <c r="A34" s="9"/>
      <c r="B34" s="12" t="s">
        <v>127</v>
      </c>
      <c r="C34" s="11"/>
      <c r="D34" s="79"/>
      <c r="E34" s="1"/>
      <c r="F34" s="90">
        <v>3394.3910000000001</v>
      </c>
      <c r="G34" s="90">
        <v>3394.3910000000001</v>
      </c>
      <c r="H34" s="86"/>
      <c r="I34" s="35">
        <v>3386.4946599999998</v>
      </c>
      <c r="J34" s="35">
        <f t="shared" si="7"/>
        <v>3386.4946599999998</v>
      </c>
      <c r="K34" s="1"/>
      <c r="L34" s="89">
        <f t="shared" si="8"/>
        <v>-7.8963400000002366</v>
      </c>
      <c r="M34" s="89">
        <f t="shared" si="9"/>
        <v>-7.8963400000002366</v>
      </c>
    </row>
    <row r="35" spans="1:13" ht="74.25" customHeight="1" x14ac:dyDescent="0.25">
      <c r="A35" s="8"/>
      <c r="B35" s="12" t="s">
        <v>128</v>
      </c>
      <c r="C35" s="11"/>
      <c r="D35" s="79"/>
      <c r="E35" s="1"/>
      <c r="F35" s="90">
        <v>4356.1220000000003</v>
      </c>
      <c r="G35" s="90">
        <v>4356.1220000000003</v>
      </c>
      <c r="H35" s="86"/>
      <c r="I35" s="35">
        <v>4139.2159300000003</v>
      </c>
      <c r="J35" s="35">
        <f t="shared" si="7"/>
        <v>4139.2159300000003</v>
      </c>
      <c r="K35" s="1"/>
      <c r="L35" s="89">
        <f t="shared" si="8"/>
        <v>-216.90607</v>
      </c>
      <c r="M35" s="89">
        <f t="shared" si="9"/>
        <v>-216.90607</v>
      </c>
    </row>
    <row r="36" spans="1:13" x14ac:dyDescent="0.25">
      <c r="A36" s="9">
        <v>3</v>
      </c>
      <c r="B36" s="120" t="s">
        <v>10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9"/>
    </row>
    <row r="37" spans="1:13" ht="74.25" customHeight="1" x14ac:dyDescent="0.25">
      <c r="A37" s="9"/>
      <c r="B37" s="40" t="s">
        <v>108</v>
      </c>
      <c r="C37" s="3" t="s">
        <v>15</v>
      </c>
      <c r="D37" s="3" t="s">
        <v>114</v>
      </c>
      <c r="E37" s="48"/>
      <c r="F37" s="21">
        <v>15.455</v>
      </c>
      <c r="G37" s="21">
        <f t="shared" ref="G37:G42" si="10">F37</f>
        <v>15.455</v>
      </c>
      <c r="H37" s="48"/>
      <c r="I37" s="22">
        <v>15.444005324999999</v>
      </c>
      <c r="J37" s="22">
        <v>15.444005324999999</v>
      </c>
      <c r="K37" s="48"/>
      <c r="L37" s="22">
        <f t="shared" ref="L37:L45" si="11">I37-F37</f>
        <v>-1.0994675000000953E-2</v>
      </c>
      <c r="M37" s="22">
        <f t="shared" ref="M37:M45" si="12">L37</f>
        <v>-1.0994675000000953E-2</v>
      </c>
    </row>
    <row r="38" spans="1:13" ht="72" customHeight="1" x14ac:dyDescent="0.25">
      <c r="A38" s="9"/>
      <c r="B38" s="40" t="s">
        <v>109</v>
      </c>
      <c r="C38" s="3" t="s">
        <v>15</v>
      </c>
      <c r="D38" s="3" t="s">
        <v>115</v>
      </c>
      <c r="E38" s="48"/>
      <c r="F38" s="22">
        <v>88.495000000000005</v>
      </c>
      <c r="G38" s="21">
        <f t="shared" si="10"/>
        <v>88.495000000000005</v>
      </c>
      <c r="H38" s="80"/>
      <c r="I38" s="22">
        <v>84.775026499999996</v>
      </c>
      <c r="J38" s="22">
        <v>84.775026499999996</v>
      </c>
      <c r="K38" s="22"/>
      <c r="L38" s="22">
        <f t="shared" si="11"/>
        <v>-3.7199735000000089</v>
      </c>
      <c r="M38" s="22">
        <f t="shared" si="12"/>
        <v>-3.7199735000000089</v>
      </c>
    </row>
    <row r="39" spans="1:13" ht="75" customHeight="1" x14ac:dyDescent="0.25">
      <c r="A39" s="9"/>
      <c r="B39" s="40" t="s">
        <v>110</v>
      </c>
      <c r="C39" s="3" t="s">
        <v>15</v>
      </c>
      <c r="D39" s="3" t="s">
        <v>115</v>
      </c>
      <c r="E39" s="48"/>
      <c r="F39" s="22">
        <v>45.017000000000003</v>
      </c>
      <c r="G39" s="21">
        <f t="shared" si="10"/>
        <v>45.017000000000003</v>
      </c>
      <c r="H39" s="80"/>
      <c r="I39" s="22">
        <v>5.8462674999999997</v>
      </c>
      <c r="J39" s="22">
        <v>5.8462674999999997</v>
      </c>
      <c r="K39" s="22"/>
      <c r="L39" s="22">
        <f t="shared" si="11"/>
        <v>-39.1707325</v>
      </c>
      <c r="M39" s="22">
        <f t="shared" si="12"/>
        <v>-39.1707325</v>
      </c>
    </row>
    <row r="40" spans="1:13" ht="75" customHeight="1" x14ac:dyDescent="0.25">
      <c r="A40" s="9"/>
      <c r="B40" s="40" t="s">
        <v>111</v>
      </c>
      <c r="C40" s="3" t="s">
        <v>15</v>
      </c>
      <c r="D40" s="3" t="s">
        <v>115</v>
      </c>
      <c r="E40" s="48"/>
      <c r="F40" s="22">
        <v>0.16300000000000001</v>
      </c>
      <c r="G40" s="21">
        <f t="shared" si="10"/>
        <v>0.16300000000000001</v>
      </c>
      <c r="H40" s="80"/>
      <c r="I40" s="22">
        <v>0.13051901691331899</v>
      </c>
      <c r="J40" s="22">
        <v>0.13051901691331899</v>
      </c>
      <c r="K40" s="22"/>
      <c r="L40" s="22">
        <f t="shared" si="11"/>
        <v>-3.2480983086681015E-2</v>
      </c>
      <c r="M40" s="22">
        <f t="shared" si="12"/>
        <v>-3.2480983086681015E-2</v>
      </c>
    </row>
    <row r="41" spans="1:13" ht="110.25" customHeight="1" x14ac:dyDescent="0.25">
      <c r="A41" s="9"/>
      <c r="B41" s="40" t="s">
        <v>112</v>
      </c>
      <c r="C41" s="3" t="s">
        <v>15</v>
      </c>
      <c r="D41" s="3" t="s">
        <v>115</v>
      </c>
      <c r="E41" s="48"/>
      <c r="F41" s="22">
        <v>0.16400000000000001</v>
      </c>
      <c r="G41" s="21">
        <f t="shared" si="10"/>
        <v>0.16400000000000001</v>
      </c>
      <c r="H41" s="80"/>
      <c r="I41" s="22">
        <v>0.14549744186046501</v>
      </c>
      <c r="J41" s="22">
        <v>0.14549744186046501</v>
      </c>
      <c r="K41" s="22"/>
      <c r="L41" s="22">
        <f t="shared" si="11"/>
        <v>-1.8502558139534997E-2</v>
      </c>
      <c r="M41" s="22">
        <f t="shared" si="12"/>
        <v>-1.8502558139534997E-2</v>
      </c>
    </row>
    <row r="42" spans="1:13" ht="124.5" customHeight="1" x14ac:dyDescent="0.25">
      <c r="A42" s="9"/>
      <c r="B42" s="40" t="s">
        <v>113</v>
      </c>
      <c r="C42" s="3" t="s">
        <v>15</v>
      </c>
      <c r="D42" s="3" t="s">
        <v>115</v>
      </c>
      <c r="E42" s="48"/>
      <c r="F42" s="22">
        <v>0.16400000000000001</v>
      </c>
      <c r="G42" s="21">
        <f t="shared" si="10"/>
        <v>0.16400000000000001</v>
      </c>
      <c r="H42" s="80"/>
      <c r="I42" s="22">
        <v>0.144615983086681</v>
      </c>
      <c r="J42" s="22">
        <v>0.144615983086681</v>
      </c>
      <c r="K42" s="22"/>
      <c r="L42" s="22">
        <f t="shared" si="11"/>
        <v>-1.9384016913319008E-2</v>
      </c>
      <c r="M42" s="22">
        <f t="shared" si="12"/>
        <v>-1.9384016913319008E-2</v>
      </c>
    </row>
    <row r="43" spans="1:13" ht="55.5" customHeight="1" x14ac:dyDescent="0.25">
      <c r="A43" s="9"/>
      <c r="B43" s="40" t="s">
        <v>131</v>
      </c>
      <c r="C43" s="3" t="s">
        <v>15</v>
      </c>
      <c r="D43" s="3" t="s">
        <v>115</v>
      </c>
      <c r="E43" s="48"/>
      <c r="F43" s="22">
        <v>0.309</v>
      </c>
      <c r="G43" s="22">
        <f>F43</f>
        <v>0.309</v>
      </c>
      <c r="H43" s="80"/>
      <c r="I43" s="22">
        <v>0.134986191944372</v>
      </c>
      <c r="J43" s="22">
        <f t="shared" ref="J43:J45" si="13">I43</f>
        <v>0.134986191944372</v>
      </c>
      <c r="K43" s="22"/>
      <c r="L43" s="22">
        <f t="shared" si="11"/>
        <v>-0.17401380805562799</v>
      </c>
      <c r="M43" s="22">
        <f t="shared" si="12"/>
        <v>-0.17401380805562799</v>
      </c>
    </row>
    <row r="44" spans="1:13" ht="66.75" customHeight="1" x14ac:dyDescent="0.25">
      <c r="A44" s="9"/>
      <c r="B44" s="40" t="s">
        <v>132</v>
      </c>
      <c r="C44" s="3" t="s">
        <v>15</v>
      </c>
      <c r="D44" s="3" t="s">
        <v>115</v>
      </c>
      <c r="E44" s="48"/>
      <c r="F44" s="22">
        <v>0.27500000000000002</v>
      </c>
      <c r="G44" s="22">
        <f t="shared" ref="G44:G46" si="14">F44</f>
        <v>0.27500000000000002</v>
      </c>
      <c r="H44" s="80"/>
      <c r="I44" s="22">
        <v>0.27407655231316702</v>
      </c>
      <c r="J44" s="22">
        <f t="shared" si="13"/>
        <v>0.27407655231316702</v>
      </c>
      <c r="K44" s="22"/>
      <c r="L44" s="22">
        <f t="shared" si="11"/>
        <v>-9.2344768683300105E-4</v>
      </c>
      <c r="M44" s="22">
        <f t="shared" si="12"/>
        <v>-9.2344768683300105E-4</v>
      </c>
    </row>
    <row r="45" spans="1:13" ht="96.75" customHeight="1" x14ac:dyDescent="0.25">
      <c r="A45" s="9"/>
      <c r="B45" s="40" t="s">
        <v>129</v>
      </c>
      <c r="C45" s="3" t="s">
        <v>15</v>
      </c>
      <c r="D45" s="3" t="s">
        <v>115</v>
      </c>
      <c r="E45" s="48"/>
      <c r="F45" s="22">
        <v>4.2430000000000003</v>
      </c>
      <c r="G45" s="22">
        <f t="shared" si="14"/>
        <v>4.2430000000000003</v>
      </c>
      <c r="H45" s="80"/>
      <c r="I45" s="22">
        <v>4.2331183250000004</v>
      </c>
      <c r="J45" s="22">
        <f t="shared" si="13"/>
        <v>4.2331183250000004</v>
      </c>
      <c r="K45" s="22"/>
      <c r="L45" s="22">
        <f t="shared" si="11"/>
        <v>-9.8816749999999232E-3</v>
      </c>
      <c r="M45" s="22">
        <f t="shared" si="12"/>
        <v>-9.8816749999999232E-3</v>
      </c>
    </row>
    <row r="46" spans="1:13" ht="87.75" customHeight="1" x14ac:dyDescent="0.25">
      <c r="A46" s="9"/>
      <c r="B46" s="40" t="s">
        <v>130</v>
      </c>
      <c r="C46" s="3" t="s">
        <v>15</v>
      </c>
      <c r="D46" s="3" t="s">
        <v>115</v>
      </c>
      <c r="E46" s="48"/>
      <c r="F46" s="22">
        <v>1.2390000000000001</v>
      </c>
      <c r="G46" s="22">
        <f t="shared" si="14"/>
        <v>1.2390000000000001</v>
      </c>
      <c r="H46" s="80"/>
      <c r="I46" s="22">
        <v>1.1772514021615501</v>
      </c>
      <c r="J46" s="22">
        <f>I46</f>
        <v>1.1772514021615501</v>
      </c>
      <c r="K46" s="22"/>
      <c r="L46" s="22">
        <f>I46-F46</f>
        <v>-6.1748597838449992E-2</v>
      </c>
      <c r="M46" s="22">
        <f>L46</f>
        <v>-6.1748597838449992E-2</v>
      </c>
    </row>
    <row r="47" spans="1:13" x14ac:dyDescent="0.25">
      <c r="A47" s="9">
        <v>4</v>
      </c>
      <c r="B47" s="120" t="s">
        <v>11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9"/>
    </row>
    <row r="48" spans="1:13" ht="75.75" customHeight="1" x14ac:dyDescent="0.25">
      <c r="A48" s="9"/>
      <c r="B48" s="40" t="s">
        <v>116</v>
      </c>
      <c r="C48" s="3" t="s">
        <v>20</v>
      </c>
      <c r="D48" s="3" t="s">
        <v>121</v>
      </c>
      <c r="E48" s="48"/>
      <c r="F48" s="21">
        <v>28.6</v>
      </c>
      <c r="G48" s="21">
        <f>F48</f>
        <v>28.6</v>
      </c>
      <c r="H48" s="21"/>
      <c r="I48" s="21">
        <v>28.6</v>
      </c>
      <c r="J48" s="21">
        <f>I48</f>
        <v>28.6</v>
      </c>
      <c r="K48" s="48"/>
      <c r="L48" s="88">
        <v>0</v>
      </c>
      <c r="M48" s="88">
        <v>0</v>
      </c>
    </row>
    <row r="49" spans="1:13" ht="75" customHeight="1" x14ac:dyDescent="0.25">
      <c r="A49" s="9"/>
      <c r="B49" s="40" t="s">
        <v>120</v>
      </c>
      <c r="C49" s="3" t="s">
        <v>20</v>
      </c>
      <c r="D49" s="3" t="s">
        <v>121</v>
      </c>
      <c r="E49" s="48"/>
      <c r="F49" s="21">
        <v>21.1</v>
      </c>
      <c r="G49" s="21">
        <f t="shared" ref="G49:G52" si="15">F49</f>
        <v>21.1</v>
      </c>
      <c r="H49" s="21"/>
      <c r="I49" s="21">
        <v>21.1</v>
      </c>
      <c r="J49" s="21">
        <f t="shared" ref="J49:J52" si="16">I49</f>
        <v>21.1</v>
      </c>
      <c r="K49" s="48"/>
      <c r="L49" s="88">
        <v>0</v>
      </c>
      <c r="M49" s="88">
        <v>0</v>
      </c>
    </row>
    <row r="50" spans="1:13" ht="73.5" customHeight="1" x14ac:dyDescent="0.25">
      <c r="A50" s="9"/>
      <c r="B50" s="40" t="s">
        <v>117</v>
      </c>
      <c r="C50" s="3" t="s">
        <v>20</v>
      </c>
      <c r="D50" s="3" t="s">
        <v>121</v>
      </c>
      <c r="E50" s="48"/>
      <c r="F50" s="21">
        <v>28.3</v>
      </c>
      <c r="G50" s="21">
        <f t="shared" si="15"/>
        <v>28.3</v>
      </c>
      <c r="H50" s="21"/>
      <c r="I50" s="21">
        <v>3.7</v>
      </c>
      <c r="J50" s="21">
        <f t="shared" si="16"/>
        <v>3.7</v>
      </c>
      <c r="K50" s="48"/>
      <c r="L50" s="21">
        <f>I50-F50</f>
        <v>-24.6</v>
      </c>
      <c r="M50" s="38">
        <f>L50</f>
        <v>-24.6</v>
      </c>
    </row>
    <row r="51" spans="1:13" ht="120" customHeight="1" x14ac:dyDescent="0.25">
      <c r="A51" s="9"/>
      <c r="B51" s="40" t="s">
        <v>118</v>
      </c>
      <c r="C51" s="3" t="s">
        <v>20</v>
      </c>
      <c r="D51" s="3" t="s">
        <v>121</v>
      </c>
      <c r="E51" s="48"/>
      <c r="F51" s="72">
        <v>10</v>
      </c>
      <c r="G51" s="72">
        <f t="shared" si="15"/>
        <v>10</v>
      </c>
      <c r="H51" s="72"/>
      <c r="I51" s="72">
        <v>10</v>
      </c>
      <c r="J51" s="72">
        <f t="shared" si="16"/>
        <v>10</v>
      </c>
      <c r="K51" s="48"/>
      <c r="L51" s="88">
        <v>0</v>
      </c>
      <c r="M51" s="88">
        <v>0</v>
      </c>
    </row>
    <row r="52" spans="1:13" ht="109.5" customHeight="1" x14ac:dyDescent="0.25">
      <c r="A52" s="9"/>
      <c r="B52" s="40" t="s">
        <v>119</v>
      </c>
      <c r="C52" s="3" t="s">
        <v>20</v>
      </c>
      <c r="D52" s="3" t="s">
        <v>121</v>
      </c>
      <c r="E52" s="48"/>
      <c r="F52" s="72">
        <v>10</v>
      </c>
      <c r="G52" s="72">
        <f t="shared" si="15"/>
        <v>10</v>
      </c>
      <c r="H52" s="72"/>
      <c r="I52" s="72">
        <v>10</v>
      </c>
      <c r="J52" s="72">
        <f t="shared" si="16"/>
        <v>10</v>
      </c>
      <c r="K52" s="48"/>
      <c r="L52" s="88">
        <v>0</v>
      </c>
      <c r="M52" s="88">
        <v>0</v>
      </c>
    </row>
    <row r="53" spans="1:13" ht="134.25" customHeight="1" x14ac:dyDescent="0.25">
      <c r="A53" s="9"/>
      <c r="B53" s="12" t="s">
        <v>122</v>
      </c>
      <c r="C53" s="3" t="s">
        <v>20</v>
      </c>
      <c r="D53" s="3" t="s">
        <v>121</v>
      </c>
      <c r="E53" s="21"/>
      <c r="F53" s="72">
        <v>10</v>
      </c>
      <c r="G53" s="72">
        <f>F53</f>
        <v>10</v>
      </c>
      <c r="H53" s="72"/>
      <c r="I53" s="72">
        <v>10</v>
      </c>
      <c r="J53" s="72">
        <f>I53</f>
        <v>10</v>
      </c>
      <c r="K53" s="32"/>
      <c r="L53" s="88">
        <v>0</v>
      </c>
      <c r="M53" s="88">
        <v>0</v>
      </c>
    </row>
    <row r="54" spans="1:13" ht="59.25" customHeight="1" x14ac:dyDescent="0.25">
      <c r="A54" s="9"/>
      <c r="B54" s="12" t="s">
        <v>133</v>
      </c>
      <c r="C54" s="3" t="s">
        <v>20</v>
      </c>
      <c r="D54" s="3" t="s">
        <v>121</v>
      </c>
      <c r="E54" s="21"/>
      <c r="F54" s="87">
        <v>24.8</v>
      </c>
      <c r="G54" s="21">
        <f>F54</f>
        <v>24.8</v>
      </c>
      <c r="H54" s="72"/>
      <c r="I54" s="72">
        <v>24.8</v>
      </c>
      <c r="J54" s="72">
        <f>I54</f>
        <v>24.8</v>
      </c>
      <c r="K54" s="32"/>
      <c r="L54" s="72">
        <f>I54-F54</f>
        <v>0</v>
      </c>
      <c r="M54" s="72">
        <f>L54</f>
        <v>0</v>
      </c>
    </row>
    <row r="55" spans="1:13" ht="60.75" customHeight="1" x14ac:dyDescent="0.25">
      <c r="A55" s="9"/>
      <c r="B55" s="12" t="s">
        <v>134</v>
      </c>
      <c r="C55" s="3" t="s">
        <v>20</v>
      </c>
      <c r="D55" s="3" t="s">
        <v>121</v>
      </c>
      <c r="E55" s="21"/>
      <c r="F55" s="87">
        <v>19.3</v>
      </c>
      <c r="G55" s="21">
        <v>24.8</v>
      </c>
      <c r="H55" s="72"/>
      <c r="I55" s="72">
        <v>19.3</v>
      </c>
      <c r="J55" s="72">
        <f t="shared" ref="J55:J57" si="17">I55</f>
        <v>19.3</v>
      </c>
      <c r="K55" s="32"/>
      <c r="L55" s="72">
        <f t="shared" ref="L55:L57" si="18">I55-F55</f>
        <v>0</v>
      </c>
      <c r="M55" s="72">
        <f t="shared" ref="M55:M57" si="19">L55</f>
        <v>0</v>
      </c>
    </row>
    <row r="56" spans="1:13" ht="99.75" customHeight="1" x14ac:dyDescent="0.25">
      <c r="A56" s="9"/>
      <c r="B56" s="12" t="s">
        <v>135</v>
      </c>
      <c r="C56" s="3" t="s">
        <v>20</v>
      </c>
      <c r="D56" s="3" t="s">
        <v>121</v>
      </c>
      <c r="E56" s="21"/>
      <c r="F56" s="139">
        <v>11</v>
      </c>
      <c r="G56" s="21">
        <v>24.8</v>
      </c>
      <c r="H56" s="72"/>
      <c r="I56" s="72">
        <v>11</v>
      </c>
      <c r="J56" s="72">
        <f t="shared" si="17"/>
        <v>11</v>
      </c>
      <c r="K56" s="32"/>
      <c r="L56" s="72">
        <f t="shared" si="18"/>
        <v>0</v>
      </c>
      <c r="M56" s="72">
        <f t="shared" si="19"/>
        <v>0</v>
      </c>
    </row>
    <row r="57" spans="1:13" ht="90" customHeight="1" x14ac:dyDescent="0.25">
      <c r="A57" s="8"/>
      <c r="B57" s="12" t="s">
        <v>136</v>
      </c>
      <c r="C57" s="3" t="s">
        <v>20</v>
      </c>
      <c r="D57" s="3" t="s">
        <v>121</v>
      </c>
      <c r="E57" s="21"/>
      <c r="F57" s="139">
        <v>70</v>
      </c>
      <c r="G57" s="21">
        <v>24.8</v>
      </c>
      <c r="H57" s="72"/>
      <c r="I57" s="72">
        <v>70</v>
      </c>
      <c r="J57" s="72">
        <f t="shared" si="17"/>
        <v>70</v>
      </c>
      <c r="K57" s="32"/>
      <c r="L57" s="72">
        <f t="shared" si="18"/>
        <v>0</v>
      </c>
      <c r="M57" s="72">
        <f t="shared" si="19"/>
        <v>0</v>
      </c>
    </row>
  </sheetData>
  <mergeCells count="21">
    <mergeCell ref="B14:M14"/>
    <mergeCell ref="B22:M22"/>
    <mergeCell ref="B36:M36"/>
    <mergeCell ref="B47:M47"/>
    <mergeCell ref="A8:C8"/>
    <mergeCell ref="E8:L8"/>
    <mergeCell ref="A9:C9"/>
    <mergeCell ref="A11:A12"/>
    <mergeCell ref="B11:B12"/>
    <mergeCell ref="C11:C12"/>
    <mergeCell ref="D11:D12"/>
    <mergeCell ref="E11:G11"/>
    <mergeCell ref="H11:J11"/>
    <mergeCell ref="K11:M11"/>
    <mergeCell ref="A7:B7"/>
    <mergeCell ref="E7:L7"/>
    <mergeCell ref="L1:M1"/>
    <mergeCell ref="C2:K2"/>
    <mergeCell ref="C3:K3"/>
    <mergeCell ref="C4:K4"/>
    <mergeCell ref="E5:G5"/>
  </mergeCells>
  <pageMargins left="0.70866141732283472" right="0.39370078740157483" top="0.3937007874015748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Q49" sqref="Q49"/>
    </sheetView>
  </sheetViews>
  <sheetFormatPr defaultRowHeight="15" x14ac:dyDescent="0.25"/>
  <cols>
    <col min="1" max="1" width="3.5703125" customWidth="1"/>
    <col min="2" max="2" width="29.7109375" customWidth="1"/>
    <col min="3" max="3" width="7.85546875" customWidth="1"/>
    <col min="4" max="4" width="14.42578125" customWidth="1"/>
    <col min="5" max="5" width="9.28515625" customWidth="1"/>
    <col min="6" max="6" width="8.7109375" customWidth="1"/>
    <col min="7" max="7" width="8.85546875" customWidth="1"/>
    <col min="8" max="8" width="9.28515625" customWidth="1"/>
    <col min="9" max="9" width="9.140625" customWidth="1"/>
    <col min="10" max="10" width="10.42578125" customWidth="1"/>
    <col min="11" max="11" width="9.85546875" customWidth="1"/>
    <col min="12" max="12" width="9.28515625" customWidth="1"/>
    <col min="13" max="13" width="8.42578125" customWidth="1"/>
  </cols>
  <sheetData>
    <row r="1" spans="1:13" x14ac:dyDescent="0.25">
      <c r="L1" s="121" t="s">
        <v>37</v>
      </c>
      <c r="M1" s="121"/>
    </row>
    <row r="2" spans="1:13" ht="42.75" customHeight="1" x14ac:dyDescent="0.25">
      <c r="A2" s="4"/>
      <c r="B2" s="4"/>
      <c r="C2" s="94" t="s">
        <v>38</v>
      </c>
      <c r="D2" s="94"/>
      <c r="E2" s="94"/>
      <c r="F2" s="94"/>
      <c r="G2" s="94"/>
      <c r="H2" s="94"/>
      <c r="I2" s="94"/>
      <c r="J2" s="94"/>
      <c r="K2" s="94"/>
      <c r="L2" s="4"/>
      <c r="M2" s="4"/>
    </row>
    <row r="3" spans="1:13" ht="42.75" customHeight="1" x14ac:dyDescent="0.25">
      <c r="A3" s="4"/>
      <c r="B3" s="4"/>
      <c r="C3" s="92" t="s">
        <v>56</v>
      </c>
      <c r="D3" s="92"/>
      <c r="E3" s="92"/>
      <c r="F3" s="92"/>
      <c r="G3" s="92"/>
      <c r="H3" s="92"/>
      <c r="I3" s="92"/>
      <c r="J3" s="92"/>
      <c r="K3" s="92"/>
      <c r="L3" s="4"/>
      <c r="M3" s="4"/>
    </row>
    <row r="4" spans="1:13" ht="15.75" customHeight="1" x14ac:dyDescent="0.25">
      <c r="A4" s="4"/>
      <c r="B4" s="4"/>
      <c r="C4" s="95" t="s">
        <v>1</v>
      </c>
      <c r="D4" s="95"/>
      <c r="E4" s="95"/>
      <c r="F4" s="95"/>
      <c r="G4" s="95"/>
      <c r="H4" s="95"/>
      <c r="I4" s="95"/>
      <c r="J4" s="95"/>
      <c r="K4" s="95"/>
      <c r="L4" s="4"/>
      <c r="M4" s="4"/>
    </row>
    <row r="5" spans="1:13" ht="24.75" customHeight="1" x14ac:dyDescent="0.25">
      <c r="A5" s="4"/>
      <c r="B5" s="4"/>
      <c r="C5" s="81"/>
      <c r="D5" s="81"/>
      <c r="E5" s="96" t="s">
        <v>90</v>
      </c>
      <c r="F5" s="96"/>
      <c r="G5" s="96"/>
      <c r="H5" s="81"/>
      <c r="I5" s="81"/>
      <c r="J5" s="81"/>
      <c r="K5" s="81"/>
      <c r="L5" s="4"/>
      <c r="M5" s="4"/>
    </row>
    <row r="6" spans="1:13" ht="15.75" customHeight="1" x14ac:dyDescent="0.25">
      <c r="A6" s="4"/>
      <c r="B6" s="4"/>
      <c r="C6" s="81"/>
      <c r="D6" s="81"/>
      <c r="E6" s="81"/>
      <c r="F6" s="81"/>
      <c r="G6" s="81"/>
      <c r="H6" s="81"/>
      <c r="I6" s="81"/>
      <c r="J6" s="81"/>
      <c r="K6" s="81"/>
      <c r="L6" s="4"/>
      <c r="M6" s="4"/>
    </row>
    <row r="7" spans="1:13" ht="45" customHeight="1" x14ac:dyDescent="0.25">
      <c r="A7" s="91" t="s">
        <v>12</v>
      </c>
      <c r="B7" s="91"/>
      <c r="C7" s="69">
        <v>1217369</v>
      </c>
      <c r="D7" s="6"/>
      <c r="E7" s="92" t="s">
        <v>138</v>
      </c>
      <c r="F7" s="92"/>
      <c r="G7" s="92"/>
      <c r="H7" s="92"/>
      <c r="I7" s="92"/>
      <c r="J7" s="92"/>
      <c r="K7" s="92"/>
      <c r="L7" s="92"/>
      <c r="M7" s="4"/>
    </row>
    <row r="8" spans="1:13" ht="12.75" customHeight="1" x14ac:dyDescent="0.25">
      <c r="A8" s="100" t="s">
        <v>13</v>
      </c>
      <c r="B8" s="100"/>
      <c r="C8" s="100"/>
      <c r="D8" s="81"/>
      <c r="E8" s="101" t="s">
        <v>14</v>
      </c>
      <c r="F8" s="101"/>
      <c r="G8" s="101"/>
      <c r="H8" s="101"/>
      <c r="I8" s="101"/>
      <c r="J8" s="101"/>
      <c r="K8" s="101"/>
      <c r="L8" s="101"/>
      <c r="M8" s="4"/>
    </row>
    <row r="9" spans="1:13" ht="10.5" customHeight="1" x14ac:dyDescent="0.25">
      <c r="A9" s="102" t="s">
        <v>23</v>
      </c>
      <c r="B9" s="102"/>
      <c r="C9" s="102"/>
      <c r="D9" s="81"/>
      <c r="E9" s="81"/>
      <c r="F9" s="81"/>
      <c r="G9" s="81"/>
      <c r="H9" s="81"/>
      <c r="I9" s="81"/>
      <c r="J9" s="81"/>
      <c r="K9" s="81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 t="s">
        <v>55</v>
      </c>
    </row>
    <row r="11" spans="1:13" ht="29.25" customHeight="1" x14ac:dyDescent="0.25">
      <c r="A11" s="103" t="s">
        <v>2</v>
      </c>
      <c r="B11" s="105" t="s">
        <v>3</v>
      </c>
      <c r="C11" s="103" t="s">
        <v>39</v>
      </c>
      <c r="D11" s="103" t="s">
        <v>40</v>
      </c>
      <c r="E11" s="107" t="s">
        <v>4</v>
      </c>
      <c r="F11" s="108"/>
      <c r="G11" s="109"/>
      <c r="H11" s="110" t="s">
        <v>6</v>
      </c>
      <c r="I11" s="111"/>
      <c r="J11" s="112"/>
      <c r="K11" s="110" t="s">
        <v>7</v>
      </c>
      <c r="L11" s="111"/>
      <c r="M11" s="112"/>
    </row>
    <row r="12" spans="1:13" ht="36" x14ac:dyDescent="0.25">
      <c r="A12" s="104"/>
      <c r="B12" s="106"/>
      <c r="C12" s="104"/>
      <c r="D12" s="104"/>
      <c r="E12" s="17" t="s">
        <v>52</v>
      </c>
      <c r="F12" s="17" t="s">
        <v>21</v>
      </c>
      <c r="G12" s="18" t="s">
        <v>5</v>
      </c>
      <c r="H12" s="17" t="s">
        <v>52</v>
      </c>
      <c r="I12" s="17" t="s">
        <v>21</v>
      </c>
      <c r="J12" s="18" t="s">
        <v>5</v>
      </c>
      <c r="K12" s="17" t="s">
        <v>52</v>
      </c>
      <c r="L12" s="17" t="s">
        <v>21</v>
      </c>
      <c r="M12" s="18" t="s">
        <v>5</v>
      </c>
    </row>
    <row r="13" spans="1:13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</row>
    <row r="14" spans="1:13" x14ac:dyDescent="0.25">
      <c r="A14" s="9">
        <v>1</v>
      </c>
      <c r="B14" s="116" t="s">
        <v>8</v>
      </c>
      <c r="C14" s="117"/>
      <c r="D14" s="117"/>
      <c r="E14" s="117"/>
      <c r="F14" s="118"/>
      <c r="G14" s="118"/>
      <c r="H14" s="118"/>
      <c r="I14" s="118"/>
      <c r="J14" s="118"/>
      <c r="K14" s="118"/>
      <c r="L14" s="118"/>
      <c r="M14" s="119"/>
    </row>
    <row r="15" spans="1:13" ht="50.25" customHeight="1" x14ac:dyDescent="0.25">
      <c r="A15" s="39"/>
      <c r="B15" s="12" t="s">
        <v>139</v>
      </c>
      <c r="C15" s="26" t="s">
        <v>15</v>
      </c>
      <c r="D15" s="35" t="s">
        <v>19</v>
      </c>
      <c r="E15" s="22"/>
      <c r="F15" s="60">
        <v>64750</v>
      </c>
      <c r="G15" s="60">
        <f>F15</f>
        <v>64750</v>
      </c>
      <c r="H15" s="60"/>
      <c r="I15" s="60">
        <v>58774.906000000003</v>
      </c>
      <c r="J15" s="60">
        <f>I15</f>
        <v>58774.906000000003</v>
      </c>
      <c r="K15" s="60"/>
      <c r="L15" s="60">
        <f t="shared" ref="L15:M23" si="0">I15-F15</f>
        <v>-5975.0939999999973</v>
      </c>
      <c r="M15" s="60">
        <f t="shared" si="0"/>
        <v>-5975.0939999999973</v>
      </c>
    </row>
    <row r="16" spans="1:13" ht="77.25" customHeight="1" x14ac:dyDescent="0.25">
      <c r="A16" s="39"/>
      <c r="B16" s="12" t="s">
        <v>169</v>
      </c>
      <c r="C16" s="26"/>
      <c r="D16" s="35"/>
      <c r="E16" s="22"/>
      <c r="F16" s="60">
        <v>10209.797</v>
      </c>
      <c r="G16" s="60">
        <f>F16</f>
        <v>10209.797</v>
      </c>
      <c r="H16" s="60"/>
      <c r="I16" s="60">
        <v>10116.805</v>
      </c>
      <c r="J16" s="60">
        <f>I16</f>
        <v>10116.805</v>
      </c>
      <c r="K16" s="60"/>
      <c r="L16" s="60">
        <f>I16-F16</f>
        <v>-92.992000000000189</v>
      </c>
      <c r="M16" s="60">
        <f>L16</f>
        <v>-92.992000000000189</v>
      </c>
    </row>
    <row r="17" spans="1:13" ht="77.25" customHeight="1" x14ac:dyDescent="0.25">
      <c r="A17" s="39"/>
      <c r="B17" s="12" t="s">
        <v>170</v>
      </c>
      <c r="C17" s="26"/>
      <c r="D17" s="35"/>
      <c r="E17" s="22"/>
      <c r="F17" s="60">
        <v>7784.5</v>
      </c>
      <c r="G17" s="60">
        <f>F17</f>
        <v>7784.5</v>
      </c>
      <c r="H17" s="60"/>
      <c r="I17" s="60">
        <v>7784.4989999999998</v>
      </c>
      <c r="J17" s="60">
        <f>I17</f>
        <v>7784.4989999999998</v>
      </c>
      <c r="K17" s="60"/>
      <c r="L17" s="60">
        <f>I17-F17</f>
        <v>-1.0000000002037268E-3</v>
      </c>
      <c r="M17" s="60">
        <f>L17</f>
        <v>-1.0000000002037268E-3</v>
      </c>
    </row>
    <row r="18" spans="1:13" ht="109.5" customHeight="1" x14ac:dyDescent="0.25">
      <c r="A18" s="39"/>
      <c r="B18" s="12" t="s">
        <v>137</v>
      </c>
      <c r="C18" s="26"/>
      <c r="D18" s="35"/>
      <c r="E18" s="22"/>
      <c r="F18" s="60">
        <v>3922.2139999999999</v>
      </c>
      <c r="G18" s="60">
        <f>F18</f>
        <v>3922.2139999999999</v>
      </c>
      <c r="H18" s="22"/>
      <c r="I18" s="60">
        <v>3884.9180000000001</v>
      </c>
      <c r="J18" s="60">
        <f>I18</f>
        <v>3884.9180000000001</v>
      </c>
      <c r="K18" s="22"/>
      <c r="L18" s="22">
        <f>I18-F18</f>
        <v>-37.295999999999822</v>
      </c>
      <c r="M18" s="22">
        <f>L18</f>
        <v>-37.295999999999822</v>
      </c>
    </row>
    <row r="19" spans="1:13" ht="87" customHeight="1" x14ac:dyDescent="0.25">
      <c r="A19" s="39"/>
      <c r="B19" s="12" t="s">
        <v>140</v>
      </c>
      <c r="C19" s="26" t="s">
        <v>15</v>
      </c>
      <c r="D19" s="35"/>
      <c r="E19" s="22"/>
      <c r="F19" s="60">
        <v>10281.769</v>
      </c>
      <c r="G19" s="60">
        <f>F19</f>
        <v>10281.769</v>
      </c>
      <c r="H19" s="60"/>
      <c r="I19" s="60">
        <v>10278.748</v>
      </c>
      <c r="J19" s="60">
        <f>I19</f>
        <v>10278.748</v>
      </c>
      <c r="K19" s="22"/>
      <c r="L19" s="22">
        <f>I19-F19</f>
        <v>-3.0210000000006403</v>
      </c>
      <c r="M19" s="22">
        <f>L19</f>
        <v>-3.0210000000006403</v>
      </c>
    </row>
    <row r="20" spans="1:13" ht="96.75" customHeight="1" x14ac:dyDescent="0.25">
      <c r="A20" s="39"/>
      <c r="B20" s="12" t="s">
        <v>141</v>
      </c>
      <c r="C20" s="26" t="s">
        <v>15</v>
      </c>
      <c r="D20" s="35"/>
      <c r="E20" s="22"/>
      <c r="F20" s="60">
        <v>6984.9960000000001</v>
      </c>
      <c r="G20" s="60">
        <f>F20</f>
        <v>6984.9960000000001</v>
      </c>
      <c r="H20" s="60"/>
      <c r="I20" s="60">
        <v>2985.8139999999999</v>
      </c>
      <c r="J20" s="60">
        <f>I20</f>
        <v>2985.8139999999999</v>
      </c>
      <c r="K20" s="60"/>
      <c r="L20" s="60">
        <f>I20-F20</f>
        <v>-3999.1820000000002</v>
      </c>
      <c r="M20" s="60">
        <f>L20</f>
        <v>-3999.1820000000002</v>
      </c>
    </row>
    <row r="21" spans="1:13" ht="77.25" customHeight="1" x14ac:dyDescent="0.25">
      <c r="A21" s="39"/>
      <c r="B21" s="12" t="s">
        <v>142</v>
      </c>
      <c r="C21" s="26" t="s">
        <v>15</v>
      </c>
      <c r="D21" s="35"/>
      <c r="E21" s="22"/>
      <c r="F21" s="60">
        <v>7170.8580000000002</v>
      </c>
      <c r="G21" s="60">
        <f>F21</f>
        <v>7170.8580000000002</v>
      </c>
      <c r="H21" s="60"/>
      <c r="I21" s="60">
        <v>6114.0649999999996</v>
      </c>
      <c r="J21" s="60">
        <f>I21</f>
        <v>6114.0649999999996</v>
      </c>
      <c r="K21" s="60"/>
      <c r="L21" s="60">
        <f>I21-F21</f>
        <v>-1056.7930000000006</v>
      </c>
      <c r="M21" s="60">
        <f>L21</f>
        <v>-1056.7930000000006</v>
      </c>
    </row>
    <row r="22" spans="1:13" ht="54.75" customHeight="1" x14ac:dyDescent="0.25">
      <c r="A22" s="39"/>
      <c r="B22" s="12" t="s">
        <v>143</v>
      </c>
      <c r="C22" s="26" t="s">
        <v>15</v>
      </c>
      <c r="D22" s="35"/>
      <c r="E22" s="48"/>
      <c r="F22" s="60">
        <v>10265.839</v>
      </c>
      <c r="G22" s="60">
        <v>10265.839</v>
      </c>
      <c r="H22" s="60"/>
      <c r="I22" s="60">
        <v>10208.088</v>
      </c>
      <c r="J22" s="60">
        <v>10208.088</v>
      </c>
      <c r="K22" s="60"/>
      <c r="L22" s="60">
        <f t="shared" si="0"/>
        <v>-57.751000000000204</v>
      </c>
      <c r="M22" s="60">
        <f t="shared" si="0"/>
        <v>-57.751000000000204</v>
      </c>
    </row>
    <row r="23" spans="1:13" ht="51" customHeight="1" x14ac:dyDescent="0.25">
      <c r="A23" s="25"/>
      <c r="B23" s="140" t="s">
        <v>144</v>
      </c>
      <c r="C23" s="26" t="s">
        <v>15</v>
      </c>
      <c r="D23" s="35"/>
      <c r="E23" s="36"/>
      <c r="F23" s="60">
        <v>8130.5680000000002</v>
      </c>
      <c r="G23" s="60">
        <v>8130.5680000000002</v>
      </c>
      <c r="H23" s="60"/>
      <c r="I23" s="60">
        <v>7401.9690000000001</v>
      </c>
      <c r="J23" s="60">
        <v>7401.9690000000001</v>
      </c>
      <c r="K23" s="22"/>
      <c r="L23" s="22">
        <f t="shared" si="0"/>
        <v>-728.59900000000016</v>
      </c>
      <c r="M23" s="22">
        <f t="shared" si="0"/>
        <v>-728.59900000000016</v>
      </c>
    </row>
    <row r="24" spans="1:13" x14ac:dyDescent="0.25">
      <c r="A24" s="9">
        <v>2</v>
      </c>
      <c r="B24" s="120" t="s">
        <v>9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9"/>
    </row>
    <row r="25" spans="1:13" ht="93.75" customHeight="1" x14ac:dyDescent="0.25">
      <c r="A25" s="9"/>
      <c r="B25" s="40" t="s">
        <v>145</v>
      </c>
      <c r="C25" s="11" t="s">
        <v>171</v>
      </c>
      <c r="D25" s="79" t="s">
        <v>18</v>
      </c>
      <c r="E25" s="48"/>
      <c r="F25" s="38">
        <v>2210.6</v>
      </c>
      <c r="G25" s="73">
        <f t="shared" ref="G25:G28" si="1">F25</f>
        <v>2210.6</v>
      </c>
      <c r="H25" s="38"/>
      <c r="I25" s="38">
        <v>2210.6</v>
      </c>
      <c r="J25" s="38">
        <f>I25</f>
        <v>2210.6</v>
      </c>
      <c r="K25" s="48"/>
      <c r="L25" s="72">
        <f>I25-F25</f>
        <v>0</v>
      </c>
      <c r="M25" s="72">
        <f>L25</f>
        <v>0</v>
      </c>
    </row>
    <row r="26" spans="1:13" ht="75.75" customHeight="1" x14ac:dyDescent="0.25">
      <c r="A26" s="9"/>
      <c r="B26" s="40" t="s">
        <v>146</v>
      </c>
      <c r="C26" s="11" t="s">
        <v>171</v>
      </c>
      <c r="D26" s="79" t="s">
        <v>18</v>
      </c>
      <c r="E26" s="48"/>
      <c r="F26" s="38">
        <v>2316</v>
      </c>
      <c r="G26" s="73">
        <f t="shared" si="1"/>
        <v>2316</v>
      </c>
      <c r="H26" s="38"/>
      <c r="I26" s="38">
        <v>2316</v>
      </c>
      <c r="J26" s="38">
        <f t="shared" ref="J26:J32" si="2">I26</f>
        <v>2316</v>
      </c>
      <c r="K26" s="48"/>
      <c r="L26" s="72">
        <f t="shared" ref="L26:L31" si="3">I26-F26</f>
        <v>0</v>
      </c>
      <c r="M26" s="72">
        <f t="shared" ref="M26:M31" si="4">L26</f>
        <v>0</v>
      </c>
    </row>
    <row r="27" spans="1:13" ht="112.5" customHeight="1" x14ac:dyDescent="0.25">
      <c r="A27" s="9"/>
      <c r="B27" s="40" t="s">
        <v>147</v>
      </c>
      <c r="C27" s="11" t="s">
        <v>171</v>
      </c>
      <c r="D27" s="79" t="s">
        <v>18</v>
      </c>
      <c r="E27" s="48"/>
      <c r="F27" s="38">
        <v>1291.8</v>
      </c>
      <c r="G27" s="73">
        <f t="shared" si="1"/>
        <v>1291.8</v>
      </c>
      <c r="H27" s="38"/>
      <c r="I27" s="38">
        <v>1291.8</v>
      </c>
      <c r="J27" s="38">
        <f t="shared" si="2"/>
        <v>1291.8</v>
      </c>
      <c r="K27" s="48"/>
      <c r="L27" s="72">
        <f t="shared" si="3"/>
        <v>0</v>
      </c>
      <c r="M27" s="72">
        <f t="shared" si="4"/>
        <v>0</v>
      </c>
    </row>
    <row r="28" spans="1:13" ht="96.75" customHeight="1" x14ac:dyDescent="0.25">
      <c r="A28" s="9"/>
      <c r="B28" s="40" t="s">
        <v>148</v>
      </c>
      <c r="C28" s="11" t="s">
        <v>171</v>
      </c>
      <c r="D28" s="79" t="s">
        <v>18</v>
      </c>
      <c r="E28" s="48"/>
      <c r="F28" s="38">
        <v>4111.5200000000004</v>
      </c>
      <c r="G28" s="73">
        <f t="shared" si="1"/>
        <v>4111.5200000000004</v>
      </c>
      <c r="H28" s="38"/>
      <c r="I28" s="38">
        <v>4111.5200000000004</v>
      </c>
      <c r="J28" s="38">
        <f t="shared" si="2"/>
        <v>4111.5200000000004</v>
      </c>
      <c r="K28" s="48"/>
      <c r="L28" s="72">
        <f t="shared" si="3"/>
        <v>0</v>
      </c>
      <c r="M28" s="72">
        <f t="shared" si="4"/>
        <v>0</v>
      </c>
    </row>
    <row r="29" spans="1:13" ht="109.5" customHeight="1" x14ac:dyDescent="0.25">
      <c r="A29" s="9"/>
      <c r="B29" s="40" t="s">
        <v>150</v>
      </c>
      <c r="C29" s="11" t="s">
        <v>171</v>
      </c>
      <c r="D29" s="79" t="s">
        <v>18</v>
      </c>
      <c r="E29" s="48"/>
      <c r="F29" s="38">
        <v>1882.68</v>
      </c>
      <c r="G29" s="73">
        <f>F29</f>
        <v>1882.68</v>
      </c>
      <c r="H29" s="38"/>
      <c r="I29" s="38">
        <v>1280.22</v>
      </c>
      <c r="J29" s="38">
        <f t="shared" si="2"/>
        <v>1280.22</v>
      </c>
      <c r="K29" s="48"/>
      <c r="L29" s="72">
        <f t="shared" si="3"/>
        <v>-602.46</v>
      </c>
      <c r="M29" s="72">
        <f t="shared" si="4"/>
        <v>-602.46</v>
      </c>
    </row>
    <row r="30" spans="1:13" ht="81.75" customHeight="1" x14ac:dyDescent="0.25">
      <c r="A30" s="9"/>
      <c r="B30" s="40" t="s">
        <v>149</v>
      </c>
      <c r="C30" s="11" t="s">
        <v>171</v>
      </c>
      <c r="D30" s="79" t="s">
        <v>18</v>
      </c>
      <c r="E30" s="48"/>
      <c r="F30" s="38">
        <v>1674.09</v>
      </c>
      <c r="G30" s="73">
        <f t="shared" ref="G30:G31" si="5">F30</f>
        <v>1674.09</v>
      </c>
      <c r="H30" s="38"/>
      <c r="I30" s="38">
        <v>1674.09</v>
      </c>
      <c r="J30" s="38">
        <f t="shared" si="2"/>
        <v>1674.09</v>
      </c>
      <c r="K30" s="48"/>
      <c r="L30" s="72">
        <f t="shared" si="3"/>
        <v>0</v>
      </c>
      <c r="M30" s="72">
        <f t="shared" si="4"/>
        <v>0</v>
      </c>
    </row>
    <row r="31" spans="1:13" ht="64.5" customHeight="1" x14ac:dyDescent="0.25">
      <c r="A31" s="9"/>
      <c r="B31" s="40" t="s">
        <v>151</v>
      </c>
      <c r="C31" s="11" t="s">
        <v>171</v>
      </c>
      <c r="D31" s="79" t="s">
        <v>18</v>
      </c>
      <c r="E31" s="48"/>
      <c r="F31" s="38">
        <v>2924.88</v>
      </c>
      <c r="G31" s="73">
        <f t="shared" si="5"/>
        <v>2924.88</v>
      </c>
      <c r="H31" s="38"/>
      <c r="I31" s="38">
        <v>2924.88</v>
      </c>
      <c r="J31" s="38">
        <f t="shared" si="2"/>
        <v>2924.88</v>
      </c>
      <c r="K31" s="48"/>
      <c r="L31" s="72">
        <f t="shared" si="3"/>
        <v>0</v>
      </c>
      <c r="M31" s="72">
        <f t="shared" si="4"/>
        <v>0</v>
      </c>
    </row>
    <row r="32" spans="1:13" ht="64.5" customHeight="1" x14ac:dyDescent="0.25">
      <c r="A32" s="8"/>
      <c r="B32" s="12" t="s">
        <v>152</v>
      </c>
      <c r="C32" s="11" t="s">
        <v>171</v>
      </c>
      <c r="D32" s="79" t="s">
        <v>18</v>
      </c>
      <c r="E32" s="36"/>
      <c r="F32" s="73">
        <v>1489</v>
      </c>
      <c r="G32" s="73">
        <f>F32</f>
        <v>1489</v>
      </c>
      <c r="H32" s="32"/>
      <c r="I32" s="73">
        <v>1489</v>
      </c>
      <c r="J32" s="141">
        <f t="shared" si="2"/>
        <v>1489</v>
      </c>
      <c r="K32" s="32"/>
      <c r="L32" s="32"/>
      <c r="M32" s="32"/>
    </row>
    <row r="33" spans="1:13" x14ac:dyDescent="0.25">
      <c r="A33" s="9">
        <v>3</v>
      </c>
      <c r="B33" s="120" t="s">
        <v>10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9"/>
    </row>
    <row r="34" spans="1:13" ht="92.25" customHeight="1" x14ac:dyDescent="0.25">
      <c r="A34" s="9"/>
      <c r="B34" s="40" t="s">
        <v>153</v>
      </c>
      <c r="C34" s="3" t="s">
        <v>15</v>
      </c>
      <c r="D34" s="3" t="s">
        <v>19</v>
      </c>
      <c r="E34" s="48"/>
      <c r="F34" s="21">
        <v>4.6189999999999998</v>
      </c>
      <c r="G34" s="21">
        <v>4.6189999999999998</v>
      </c>
      <c r="H34" s="48"/>
      <c r="I34" s="21">
        <v>4.5759999999999996</v>
      </c>
      <c r="J34" s="21">
        <f>I34</f>
        <v>4.5759999999999996</v>
      </c>
      <c r="K34" s="48"/>
      <c r="L34" s="21">
        <f>I34-F34</f>
        <v>-4.3000000000000149E-2</v>
      </c>
      <c r="M34" s="21">
        <f>L34</f>
        <v>-4.3000000000000149E-2</v>
      </c>
    </row>
    <row r="35" spans="1:13" ht="78" customHeight="1" x14ac:dyDescent="0.25">
      <c r="A35" s="9"/>
      <c r="B35" s="40" t="s">
        <v>154</v>
      </c>
      <c r="C35" s="3" t="s">
        <v>15</v>
      </c>
      <c r="D35" s="3" t="s">
        <v>19</v>
      </c>
      <c r="E35" s="48"/>
      <c r="F35" s="22">
        <v>3.3610000000000002</v>
      </c>
      <c r="G35" s="22">
        <f>F35</f>
        <v>3.3610000000000002</v>
      </c>
      <c r="H35" s="80"/>
      <c r="I35" s="22">
        <v>3.3610000000000002</v>
      </c>
      <c r="J35" s="22">
        <f>I35</f>
        <v>3.3610000000000002</v>
      </c>
      <c r="K35" s="22"/>
      <c r="L35" s="22">
        <f>I35-F35</f>
        <v>0</v>
      </c>
      <c r="M35" s="22">
        <f>L35</f>
        <v>0</v>
      </c>
    </row>
    <row r="36" spans="1:13" ht="121.5" customHeight="1" x14ac:dyDescent="0.25">
      <c r="A36" s="9"/>
      <c r="B36" s="40" t="s">
        <v>155</v>
      </c>
      <c r="C36" s="3" t="s">
        <v>15</v>
      </c>
      <c r="D36" s="3" t="s">
        <v>19</v>
      </c>
      <c r="E36" s="48"/>
      <c r="F36" s="22">
        <v>3.036</v>
      </c>
      <c r="G36" s="22">
        <f>F36</f>
        <v>3.036</v>
      </c>
      <c r="H36" s="80"/>
      <c r="I36" s="22">
        <v>3.0070000000000001</v>
      </c>
      <c r="J36" s="22">
        <v>3.0070000000000001</v>
      </c>
      <c r="K36" s="22"/>
      <c r="L36" s="22">
        <f>I36-F36</f>
        <v>-2.8999999999999915E-2</v>
      </c>
      <c r="M36" s="22">
        <f>L36</f>
        <v>-2.8999999999999915E-2</v>
      </c>
    </row>
    <row r="37" spans="1:13" ht="99.75" customHeight="1" x14ac:dyDescent="0.25">
      <c r="A37" s="9"/>
      <c r="B37" s="40" t="s">
        <v>156</v>
      </c>
      <c r="C37" s="3" t="s">
        <v>15</v>
      </c>
      <c r="D37" s="3" t="s">
        <v>19</v>
      </c>
      <c r="E37" s="48"/>
      <c r="F37" s="22">
        <v>2.5009999999999999</v>
      </c>
      <c r="G37" s="22">
        <f>F37</f>
        <v>2.5009999999999999</v>
      </c>
      <c r="H37" s="80"/>
      <c r="I37" s="22">
        <v>2.5</v>
      </c>
      <c r="J37" s="22">
        <f>I37</f>
        <v>2.5</v>
      </c>
      <c r="K37" s="22"/>
      <c r="L37" s="22">
        <f>I37-F37</f>
        <v>-9.9999999999988987E-4</v>
      </c>
      <c r="M37" s="22">
        <f>L37</f>
        <v>-9.9999999999988987E-4</v>
      </c>
    </row>
    <row r="38" spans="1:13" ht="115.5" customHeight="1" x14ac:dyDescent="0.25">
      <c r="A38" s="9"/>
      <c r="B38" s="40" t="s">
        <v>158</v>
      </c>
      <c r="C38" s="3" t="s">
        <v>15</v>
      </c>
      <c r="D38" s="3" t="s">
        <v>19</v>
      </c>
      <c r="E38" s="48"/>
      <c r="F38" s="22">
        <v>3.71</v>
      </c>
      <c r="G38" s="22">
        <f>F38</f>
        <v>3.71</v>
      </c>
      <c r="H38" s="80"/>
      <c r="I38" s="22">
        <v>2.3319999999999999</v>
      </c>
      <c r="J38" s="22">
        <f>I38</f>
        <v>2.3319999999999999</v>
      </c>
      <c r="K38" s="22"/>
      <c r="L38" s="22">
        <f>I38-F38</f>
        <v>-1.3780000000000001</v>
      </c>
      <c r="M38" s="22">
        <f>L38</f>
        <v>-1.3780000000000001</v>
      </c>
    </row>
    <row r="39" spans="1:13" ht="89.25" customHeight="1" x14ac:dyDescent="0.25">
      <c r="A39" s="9"/>
      <c r="B39" s="40" t="s">
        <v>157</v>
      </c>
      <c r="C39" s="3" t="s">
        <v>15</v>
      </c>
      <c r="D39" s="3" t="s">
        <v>19</v>
      </c>
      <c r="E39" s="48"/>
      <c r="F39" s="22">
        <v>4.2830000000000004</v>
      </c>
      <c r="G39" s="22">
        <f>F39</f>
        <v>4.2830000000000004</v>
      </c>
      <c r="H39" s="80"/>
      <c r="I39" s="22">
        <v>3.6520000000000001</v>
      </c>
      <c r="J39" s="22">
        <f>I39</f>
        <v>3.6520000000000001</v>
      </c>
      <c r="K39" s="22"/>
      <c r="L39" s="22">
        <f>I39-F39</f>
        <v>-0.63100000000000023</v>
      </c>
      <c r="M39" s="22">
        <f>L39</f>
        <v>-0.63100000000000023</v>
      </c>
    </row>
    <row r="40" spans="1:13" ht="63.75" customHeight="1" x14ac:dyDescent="0.25">
      <c r="A40" s="9"/>
      <c r="B40" s="40" t="s">
        <v>159</v>
      </c>
      <c r="C40" s="3" t="s">
        <v>15</v>
      </c>
      <c r="D40" s="3" t="s">
        <v>19</v>
      </c>
      <c r="E40" s="48"/>
      <c r="F40" s="22">
        <v>3.51</v>
      </c>
      <c r="G40" s="22">
        <f>F40</f>
        <v>3.51</v>
      </c>
      <c r="H40" s="80"/>
      <c r="I40" s="22">
        <v>3.49</v>
      </c>
      <c r="J40" s="22">
        <f>I40</f>
        <v>3.49</v>
      </c>
      <c r="K40" s="22"/>
      <c r="L40" s="22">
        <f>I40-F40</f>
        <v>-1.9999999999999574E-2</v>
      </c>
      <c r="M40" s="22">
        <f>L40</f>
        <v>-1.9999999999999574E-2</v>
      </c>
    </row>
    <row r="41" spans="1:13" ht="66.75" customHeight="1" x14ac:dyDescent="0.25">
      <c r="A41" s="8"/>
      <c r="B41" s="12" t="s">
        <v>160</v>
      </c>
      <c r="C41" s="3" t="s">
        <v>15</v>
      </c>
      <c r="D41" s="35" t="s">
        <v>19</v>
      </c>
      <c r="E41" s="37"/>
      <c r="F41" s="22">
        <v>5.46</v>
      </c>
      <c r="G41" s="22">
        <v>5.46</v>
      </c>
      <c r="H41" s="22"/>
      <c r="I41" s="22">
        <v>4.9710000000000001</v>
      </c>
      <c r="J41" s="22">
        <v>4.9710000000000001</v>
      </c>
      <c r="K41" s="22"/>
      <c r="L41" s="22">
        <f>I41-F41</f>
        <v>-0.48899999999999988</v>
      </c>
      <c r="M41" s="22">
        <f>J41-G41</f>
        <v>-0.48899999999999988</v>
      </c>
    </row>
    <row r="42" spans="1:13" x14ac:dyDescent="0.25">
      <c r="A42" s="9">
        <v>4</v>
      </c>
      <c r="B42" s="120" t="s">
        <v>11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9"/>
    </row>
    <row r="43" spans="1:13" ht="103.5" customHeight="1" x14ac:dyDescent="0.25">
      <c r="A43" s="9"/>
      <c r="B43" s="40" t="s">
        <v>161</v>
      </c>
      <c r="C43" s="3" t="s">
        <v>20</v>
      </c>
      <c r="D43" s="3" t="s">
        <v>87</v>
      </c>
      <c r="E43" s="48"/>
      <c r="F43" s="21">
        <v>100</v>
      </c>
      <c r="G43" s="21">
        <v>100</v>
      </c>
      <c r="H43" s="21"/>
      <c r="I43" s="21">
        <v>100</v>
      </c>
      <c r="J43" s="21">
        <v>100</v>
      </c>
      <c r="K43" s="48"/>
      <c r="L43" s="21">
        <f t="shared" ref="L43:L45" si="6">I43-F43</f>
        <v>0</v>
      </c>
      <c r="M43" s="21">
        <f t="shared" ref="M43:M45" si="7">L43</f>
        <v>0</v>
      </c>
    </row>
    <row r="44" spans="1:13" ht="93" customHeight="1" x14ac:dyDescent="0.25">
      <c r="A44" s="9"/>
      <c r="B44" s="40" t="s">
        <v>162</v>
      </c>
      <c r="C44" s="3" t="s">
        <v>20</v>
      </c>
      <c r="D44" s="3" t="s">
        <v>87</v>
      </c>
      <c r="E44" s="48"/>
      <c r="F44" s="21">
        <v>100</v>
      </c>
      <c r="G44" s="21">
        <v>100</v>
      </c>
      <c r="H44" s="21"/>
      <c r="I44" s="21">
        <v>100</v>
      </c>
      <c r="J44" s="21">
        <v>100</v>
      </c>
      <c r="K44" s="48"/>
      <c r="L44" s="21">
        <f t="shared" si="6"/>
        <v>0</v>
      </c>
      <c r="M44" s="21">
        <f t="shared" si="7"/>
        <v>0</v>
      </c>
    </row>
    <row r="45" spans="1:13" ht="126.75" customHeight="1" x14ac:dyDescent="0.25">
      <c r="A45" s="9"/>
      <c r="B45" s="40" t="s">
        <v>163</v>
      </c>
      <c r="C45" s="3" t="s">
        <v>20</v>
      </c>
      <c r="D45" s="3" t="s">
        <v>87</v>
      </c>
      <c r="E45" s="48"/>
      <c r="F45" s="21">
        <v>100</v>
      </c>
      <c r="G45" s="21">
        <v>100</v>
      </c>
      <c r="H45" s="21"/>
      <c r="I45" s="21">
        <v>100</v>
      </c>
      <c r="J45" s="21">
        <v>100</v>
      </c>
      <c r="K45" s="48"/>
      <c r="L45" s="21">
        <f t="shared" si="6"/>
        <v>0</v>
      </c>
      <c r="M45" s="21">
        <f t="shared" si="7"/>
        <v>0</v>
      </c>
    </row>
    <row r="46" spans="1:13" ht="108" customHeight="1" x14ac:dyDescent="0.25">
      <c r="A46" s="9"/>
      <c r="B46" s="40" t="s">
        <v>164</v>
      </c>
      <c r="C46" s="3" t="s">
        <v>20</v>
      </c>
      <c r="D46" s="3" t="s">
        <v>87</v>
      </c>
      <c r="E46" s="48"/>
      <c r="F46" s="21">
        <v>100</v>
      </c>
      <c r="G46" s="21">
        <v>100</v>
      </c>
      <c r="H46" s="21"/>
      <c r="I46" s="21">
        <v>100</v>
      </c>
      <c r="J46" s="21">
        <v>100</v>
      </c>
      <c r="K46" s="48"/>
      <c r="L46" s="21">
        <f>I46-F46</f>
        <v>0</v>
      </c>
      <c r="M46" s="21">
        <f>L46</f>
        <v>0</v>
      </c>
    </row>
    <row r="47" spans="1:13" ht="110.25" customHeight="1" x14ac:dyDescent="0.25">
      <c r="A47" s="9"/>
      <c r="B47" s="40" t="s">
        <v>165</v>
      </c>
      <c r="C47" s="3" t="s">
        <v>20</v>
      </c>
      <c r="D47" s="3" t="s">
        <v>87</v>
      </c>
      <c r="E47" s="48"/>
      <c r="F47" s="21">
        <v>100</v>
      </c>
      <c r="G47" s="21">
        <v>100</v>
      </c>
      <c r="H47" s="21"/>
      <c r="I47" s="21">
        <v>68</v>
      </c>
      <c r="J47" s="21">
        <v>68</v>
      </c>
      <c r="K47" s="48"/>
      <c r="L47" s="21">
        <f>I47-F47</f>
        <v>-32</v>
      </c>
      <c r="M47" s="21">
        <f>L47</f>
        <v>-32</v>
      </c>
    </row>
    <row r="48" spans="1:13" ht="78.75" customHeight="1" x14ac:dyDescent="0.25">
      <c r="A48" s="9"/>
      <c r="B48" s="40" t="s">
        <v>166</v>
      </c>
      <c r="C48" s="3" t="s">
        <v>20</v>
      </c>
      <c r="D48" s="3" t="s">
        <v>87</v>
      </c>
      <c r="E48" s="48"/>
      <c r="F48" s="21">
        <v>100</v>
      </c>
      <c r="G48" s="21">
        <v>100</v>
      </c>
      <c r="H48" s="21"/>
      <c r="I48" s="21">
        <v>100</v>
      </c>
      <c r="J48" s="21">
        <v>100</v>
      </c>
      <c r="K48" s="48"/>
      <c r="L48" s="21">
        <f t="shared" ref="L48:L50" si="8">I48-F48</f>
        <v>0</v>
      </c>
      <c r="M48" s="21">
        <f t="shared" ref="M48:M50" si="9">L48</f>
        <v>0</v>
      </c>
    </row>
    <row r="49" spans="1:13" ht="65.25" customHeight="1" x14ac:dyDescent="0.25">
      <c r="A49" s="9"/>
      <c r="B49" s="40" t="s">
        <v>167</v>
      </c>
      <c r="C49" s="3" t="s">
        <v>20</v>
      </c>
      <c r="D49" s="3" t="s">
        <v>87</v>
      </c>
      <c r="E49" s="48"/>
      <c r="F49" s="21">
        <v>100</v>
      </c>
      <c r="G49" s="21">
        <v>100</v>
      </c>
      <c r="H49" s="21"/>
      <c r="I49" s="21">
        <v>100</v>
      </c>
      <c r="J49" s="21">
        <v>100</v>
      </c>
      <c r="K49" s="48"/>
      <c r="L49" s="21">
        <f t="shared" si="8"/>
        <v>0</v>
      </c>
      <c r="M49" s="21">
        <f t="shared" si="9"/>
        <v>0</v>
      </c>
    </row>
    <row r="50" spans="1:13" ht="63.75" customHeight="1" x14ac:dyDescent="0.25">
      <c r="A50" s="8"/>
      <c r="B50" s="12" t="s">
        <v>168</v>
      </c>
      <c r="C50" s="3" t="s">
        <v>20</v>
      </c>
      <c r="D50" s="3" t="s">
        <v>87</v>
      </c>
      <c r="E50" s="21"/>
      <c r="F50" s="32">
        <v>10</v>
      </c>
      <c r="G50" s="32">
        <v>10</v>
      </c>
      <c r="H50" s="32"/>
      <c r="I50" s="32">
        <v>10</v>
      </c>
      <c r="J50" s="32">
        <v>10</v>
      </c>
      <c r="K50" s="32"/>
      <c r="L50" s="21">
        <f t="shared" si="8"/>
        <v>0</v>
      </c>
      <c r="M50" s="21">
        <f t="shared" si="9"/>
        <v>0</v>
      </c>
    </row>
  </sheetData>
  <mergeCells count="21">
    <mergeCell ref="B14:M14"/>
    <mergeCell ref="B24:M24"/>
    <mergeCell ref="B33:M33"/>
    <mergeCell ref="B42:M42"/>
    <mergeCell ref="A8:C8"/>
    <mergeCell ref="E8:L8"/>
    <mergeCell ref="A9:C9"/>
    <mergeCell ref="A11:A12"/>
    <mergeCell ref="B11:B12"/>
    <mergeCell ref="C11:C12"/>
    <mergeCell ref="D11:D12"/>
    <mergeCell ref="E11:G11"/>
    <mergeCell ref="H11:J11"/>
    <mergeCell ref="K11:M11"/>
    <mergeCell ref="A7:B7"/>
    <mergeCell ref="E7:L7"/>
    <mergeCell ref="L1:M1"/>
    <mergeCell ref="C2:K2"/>
    <mergeCell ref="C3:K3"/>
    <mergeCell ref="C4:K4"/>
    <mergeCell ref="E5:G5"/>
  </mergeCells>
  <pageMargins left="0.70866141732283472" right="0.39370078740157483" top="0.3937007874015748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H11" sqref="H11:J11"/>
    </sheetView>
  </sheetViews>
  <sheetFormatPr defaultRowHeight="15" x14ac:dyDescent="0.25"/>
  <cols>
    <col min="1" max="1" width="3.5703125" customWidth="1"/>
    <col min="2" max="2" width="31.42578125" bestFit="1" customWidth="1"/>
    <col min="3" max="3" width="9.140625" customWidth="1"/>
    <col min="4" max="4" width="13" customWidth="1"/>
    <col min="5" max="5" width="10.28515625" customWidth="1"/>
    <col min="6" max="6" width="8.7109375" customWidth="1"/>
    <col min="7" max="7" width="8.140625" customWidth="1"/>
    <col min="8" max="8" width="9.7109375" customWidth="1"/>
    <col min="9" max="9" width="7.85546875" customWidth="1"/>
    <col min="10" max="10" width="8" customWidth="1"/>
    <col min="11" max="12" width="8.7109375" customWidth="1"/>
    <col min="13" max="13" width="9" customWidth="1"/>
  </cols>
  <sheetData>
    <row r="1" spans="1:13" ht="19.5" customHeight="1" x14ac:dyDescent="0.25">
      <c r="L1" s="93" t="s">
        <v>37</v>
      </c>
      <c r="M1" s="93"/>
    </row>
    <row r="2" spans="1:13" ht="39.75" customHeight="1" x14ac:dyDescent="0.25">
      <c r="A2" s="4"/>
      <c r="B2" s="4"/>
      <c r="C2" s="94" t="s">
        <v>38</v>
      </c>
      <c r="D2" s="94"/>
      <c r="E2" s="94"/>
      <c r="F2" s="94"/>
      <c r="G2" s="94"/>
      <c r="H2" s="94"/>
      <c r="I2" s="94"/>
      <c r="J2" s="94"/>
      <c r="K2" s="94"/>
      <c r="L2" s="4"/>
      <c r="M2" s="4"/>
    </row>
    <row r="3" spans="1:13" ht="42.75" customHeight="1" x14ac:dyDescent="0.25">
      <c r="A3" s="4"/>
      <c r="B3" s="4"/>
      <c r="C3" s="92" t="s">
        <v>56</v>
      </c>
      <c r="D3" s="92"/>
      <c r="E3" s="92"/>
      <c r="F3" s="92"/>
      <c r="G3" s="92"/>
      <c r="H3" s="92"/>
      <c r="I3" s="92"/>
      <c r="J3" s="92"/>
      <c r="K3" s="92"/>
      <c r="L3" s="4"/>
      <c r="M3" s="4"/>
    </row>
    <row r="4" spans="1:13" ht="15.75" customHeight="1" x14ac:dyDescent="0.25">
      <c r="A4" s="4"/>
      <c r="B4" s="4"/>
      <c r="C4" s="95" t="s">
        <v>1</v>
      </c>
      <c r="D4" s="95"/>
      <c r="E4" s="95"/>
      <c r="F4" s="95"/>
      <c r="G4" s="95"/>
      <c r="H4" s="95"/>
      <c r="I4" s="95"/>
      <c r="J4" s="95"/>
      <c r="K4" s="95"/>
      <c r="L4" s="4"/>
      <c r="M4" s="4"/>
    </row>
    <row r="5" spans="1:13" ht="24.75" customHeight="1" x14ac:dyDescent="0.25">
      <c r="A5" s="4"/>
      <c r="B5" s="4"/>
      <c r="C5" s="65"/>
      <c r="D5" s="65"/>
      <c r="E5" s="96" t="s">
        <v>90</v>
      </c>
      <c r="F5" s="96"/>
      <c r="G5" s="96"/>
      <c r="H5" s="65"/>
      <c r="I5" s="65"/>
      <c r="J5" s="65"/>
      <c r="K5" s="65"/>
      <c r="L5" s="4"/>
      <c r="M5" s="4"/>
    </row>
    <row r="6" spans="1:13" ht="15.75" customHeight="1" x14ac:dyDescent="0.25">
      <c r="A6" s="4"/>
      <c r="B6" s="4"/>
      <c r="C6" s="49"/>
      <c r="D6" s="49"/>
      <c r="E6" s="49"/>
      <c r="F6" s="49"/>
      <c r="G6" s="49"/>
      <c r="H6" s="49"/>
      <c r="I6" s="49"/>
      <c r="J6" s="49"/>
      <c r="K6" s="49"/>
      <c r="L6" s="4"/>
      <c r="M6" s="4"/>
    </row>
    <row r="7" spans="1:13" ht="27" customHeight="1" x14ac:dyDescent="0.25">
      <c r="A7" s="91" t="s">
        <v>12</v>
      </c>
      <c r="B7" s="91"/>
      <c r="C7" s="69">
        <v>1217693</v>
      </c>
      <c r="D7" s="6"/>
      <c r="E7" s="92" t="s">
        <v>88</v>
      </c>
      <c r="F7" s="92"/>
      <c r="G7" s="92"/>
      <c r="H7" s="92"/>
      <c r="I7" s="92"/>
      <c r="J7" s="92"/>
      <c r="K7" s="92"/>
      <c r="L7" s="92"/>
      <c r="M7" s="4"/>
    </row>
    <row r="8" spans="1:13" ht="12.75" customHeight="1" x14ac:dyDescent="0.25">
      <c r="A8" s="100" t="s">
        <v>13</v>
      </c>
      <c r="B8" s="100"/>
      <c r="C8" s="100"/>
      <c r="D8" s="49"/>
      <c r="E8" s="101" t="s">
        <v>14</v>
      </c>
      <c r="F8" s="101"/>
      <c r="G8" s="101"/>
      <c r="H8" s="101"/>
      <c r="I8" s="101"/>
      <c r="J8" s="101"/>
      <c r="K8" s="101"/>
      <c r="L8" s="101"/>
      <c r="M8" s="4"/>
    </row>
    <row r="9" spans="1:13" ht="10.5" customHeight="1" x14ac:dyDescent="0.25">
      <c r="A9" s="102" t="s">
        <v>23</v>
      </c>
      <c r="B9" s="102"/>
      <c r="C9" s="102"/>
      <c r="D9" s="49"/>
      <c r="E9" s="49"/>
      <c r="F9" s="49"/>
      <c r="G9" s="49"/>
      <c r="H9" s="49"/>
      <c r="I9" s="49"/>
      <c r="J9" s="49"/>
      <c r="K9" s="49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 t="s">
        <v>55</v>
      </c>
    </row>
    <row r="11" spans="1:13" ht="29.25" customHeight="1" x14ac:dyDescent="0.25">
      <c r="A11" s="103" t="s">
        <v>2</v>
      </c>
      <c r="B11" s="105" t="s">
        <v>3</v>
      </c>
      <c r="C11" s="103" t="s">
        <v>39</v>
      </c>
      <c r="D11" s="103" t="s">
        <v>40</v>
      </c>
      <c r="E11" s="107" t="s">
        <v>4</v>
      </c>
      <c r="F11" s="108"/>
      <c r="G11" s="109"/>
      <c r="H11" s="110" t="s">
        <v>6</v>
      </c>
      <c r="I11" s="111"/>
      <c r="J11" s="112"/>
      <c r="K11" s="110" t="s">
        <v>7</v>
      </c>
      <c r="L11" s="111"/>
      <c r="M11" s="112"/>
    </row>
    <row r="12" spans="1:13" ht="36" x14ac:dyDescent="0.25">
      <c r="A12" s="104"/>
      <c r="B12" s="106"/>
      <c r="C12" s="104"/>
      <c r="D12" s="104"/>
      <c r="E12" s="17" t="s">
        <v>52</v>
      </c>
      <c r="F12" s="17" t="s">
        <v>21</v>
      </c>
      <c r="G12" s="18" t="s">
        <v>5</v>
      </c>
      <c r="H12" s="17" t="s">
        <v>52</v>
      </c>
      <c r="I12" s="17" t="s">
        <v>21</v>
      </c>
      <c r="J12" s="18" t="s">
        <v>5</v>
      </c>
      <c r="K12" s="17" t="s">
        <v>52</v>
      </c>
      <c r="L12" s="17" t="s">
        <v>21</v>
      </c>
      <c r="M12" s="18" t="s">
        <v>5</v>
      </c>
    </row>
    <row r="13" spans="1:13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</row>
    <row r="14" spans="1:13" ht="15.75" customHeight="1" x14ac:dyDescent="0.25">
      <c r="A14" s="113" t="s">
        <v>89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5"/>
    </row>
    <row r="15" spans="1:13" x14ac:dyDescent="0.25">
      <c r="A15" s="9">
        <v>1</v>
      </c>
      <c r="B15" s="120" t="s">
        <v>8</v>
      </c>
      <c r="C15" s="117"/>
      <c r="D15" s="117"/>
      <c r="E15" s="117"/>
      <c r="F15" s="118"/>
      <c r="G15" s="118"/>
      <c r="H15" s="118"/>
      <c r="I15" s="118"/>
      <c r="J15" s="118"/>
      <c r="K15" s="118"/>
      <c r="L15" s="118"/>
      <c r="M15" s="119"/>
    </row>
    <row r="16" spans="1:13" ht="63.75" customHeight="1" x14ac:dyDescent="0.25">
      <c r="A16" s="9"/>
      <c r="B16" s="10" t="s">
        <v>172</v>
      </c>
      <c r="C16" s="3" t="s">
        <v>15</v>
      </c>
      <c r="D16" s="40" t="s">
        <v>16</v>
      </c>
      <c r="E16" s="60">
        <v>1300</v>
      </c>
      <c r="F16" s="60"/>
      <c r="G16" s="60">
        <v>1300</v>
      </c>
      <c r="H16" s="60">
        <v>1300</v>
      </c>
      <c r="I16" s="60"/>
      <c r="J16" s="60">
        <f>H16</f>
        <v>1300</v>
      </c>
      <c r="K16" s="22">
        <f>H16-E16</f>
        <v>0</v>
      </c>
      <c r="L16" s="22"/>
      <c r="M16" s="22">
        <f>K16</f>
        <v>0</v>
      </c>
    </row>
    <row r="17" spans="1:13" ht="39.75" customHeight="1" x14ac:dyDescent="0.25">
      <c r="A17" s="9"/>
      <c r="B17" s="10" t="s">
        <v>173</v>
      </c>
      <c r="C17" s="3" t="s">
        <v>15</v>
      </c>
      <c r="D17" s="40" t="s">
        <v>16</v>
      </c>
      <c r="E17" s="60">
        <v>469.73099999999999</v>
      </c>
      <c r="F17" s="60"/>
      <c r="G17" s="60">
        <v>469.73099999999999</v>
      </c>
      <c r="H17" s="60">
        <v>469.73099999999999</v>
      </c>
      <c r="I17" s="60"/>
      <c r="J17" s="60">
        <v>469.73099999999999</v>
      </c>
      <c r="K17" s="22">
        <f>H17-E17</f>
        <v>0</v>
      </c>
      <c r="L17" s="22"/>
      <c r="M17" s="22">
        <f>K17</f>
        <v>0</v>
      </c>
    </row>
    <row r="18" spans="1:13" ht="30.75" customHeight="1" x14ac:dyDescent="0.25">
      <c r="A18" s="9"/>
      <c r="B18" s="10" t="s">
        <v>174</v>
      </c>
      <c r="C18" s="3" t="s">
        <v>15</v>
      </c>
      <c r="D18" s="40" t="s">
        <v>16</v>
      </c>
      <c r="E18" s="60">
        <v>1244.4690000000001</v>
      </c>
      <c r="F18" s="60"/>
      <c r="G18" s="60">
        <f>E18</f>
        <v>1244.4690000000001</v>
      </c>
      <c r="H18" s="60" t="s">
        <v>175</v>
      </c>
      <c r="I18" s="60"/>
      <c r="J18" s="60" t="str">
        <f>H18</f>
        <v>1 244,469</v>
      </c>
      <c r="K18" s="60">
        <f>G18-E18</f>
        <v>0</v>
      </c>
      <c r="L18" s="22"/>
      <c r="M18" s="22">
        <f>K18</f>
        <v>0</v>
      </c>
    </row>
    <row r="19" spans="1:13" x14ac:dyDescent="0.25">
      <c r="A19" s="9">
        <v>2</v>
      </c>
      <c r="B19" s="120" t="s">
        <v>9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9"/>
    </row>
    <row r="20" spans="1:13" ht="61.5" customHeight="1" x14ac:dyDescent="0.25">
      <c r="A20" s="8"/>
      <c r="B20" s="13" t="s">
        <v>49</v>
      </c>
      <c r="C20" s="11" t="s">
        <v>33</v>
      </c>
      <c r="D20" s="12" t="s">
        <v>29</v>
      </c>
      <c r="E20" s="21">
        <v>12</v>
      </c>
      <c r="F20" s="21"/>
      <c r="G20" s="58">
        <v>12</v>
      </c>
      <c r="H20" s="21">
        <v>12</v>
      </c>
      <c r="I20" s="21"/>
      <c r="J20" s="58">
        <v>12</v>
      </c>
      <c r="K20" s="21">
        <v>0</v>
      </c>
      <c r="L20" s="21"/>
      <c r="M20" s="58">
        <v>0</v>
      </c>
    </row>
    <row r="21" spans="1:13" ht="30" customHeight="1" x14ac:dyDescent="0.25">
      <c r="A21" s="8"/>
      <c r="B21" s="13" t="s">
        <v>176</v>
      </c>
      <c r="C21" s="11" t="s">
        <v>33</v>
      </c>
      <c r="D21" s="12" t="s">
        <v>29</v>
      </c>
      <c r="E21" s="21">
        <v>17</v>
      </c>
      <c r="F21" s="21"/>
      <c r="G21" s="58">
        <f>E21</f>
        <v>17</v>
      </c>
      <c r="H21" s="21">
        <v>17</v>
      </c>
      <c r="I21" s="21"/>
      <c r="J21" s="58">
        <f>H21</f>
        <v>17</v>
      </c>
      <c r="K21" s="21">
        <v>0</v>
      </c>
      <c r="L21" s="21"/>
      <c r="M21" s="58">
        <v>0</v>
      </c>
    </row>
    <row r="22" spans="1:13" ht="28.5" customHeight="1" x14ac:dyDescent="0.25">
      <c r="A22" s="8"/>
      <c r="B22" s="13" t="s">
        <v>179</v>
      </c>
      <c r="C22" s="11" t="s">
        <v>177</v>
      </c>
      <c r="D22" s="12" t="s">
        <v>178</v>
      </c>
      <c r="E22" s="74">
        <v>2738</v>
      </c>
      <c r="F22" s="21"/>
      <c r="G22" s="142">
        <f>E22</f>
        <v>2738</v>
      </c>
      <c r="H22" s="74">
        <v>2738</v>
      </c>
      <c r="I22" s="74"/>
      <c r="J22" s="142">
        <f>H22</f>
        <v>2738</v>
      </c>
      <c r="K22" s="21">
        <v>0</v>
      </c>
      <c r="L22" s="21"/>
      <c r="M22" s="58">
        <v>0</v>
      </c>
    </row>
    <row r="23" spans="1:13" x14ac:dyDescent="0.25">
      <c r="A23" s="9">
        <v>3</v>
      </c>
      <c r="B23" s="120" t="s">
        <v>10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3" ht="93" customHeight="1" x14ac:dyDescent="0.25">
      <c r="A24" s="9"/>
      <c r="B24" s="12" t="s">
        <v>51</v>
      </c>
      <c r="C24" s="3" t="s">
        <v>106</v>
      </c>
      <c r="D24" s="12" t="s">
        <v>180</v>
      </c>
      <c r="E24" s="35">
        <v>108.333</v>
      </c>
      <c r="F24" s="12"/>
      <c r="G24" s="20">
        <f>E24+F24</f>
        <v>108.333</v>
      </c>
      <c r="H24" s="35">
        <v>108.333</v>
      </c>
      <c r="I24" s="12"/>
      <c r="J24" s="20">
        <f>H24+I24</f>
        <v>108.333</v>
      </c>
      <c r="K24" s="21">
        <v>0</v>
      </c>
      <c r="L24" s="21"/>
      <c r="M24" s="58">
        <v>0</v>
      </c>
    </row>
    <row r="25" spans="1:13" ht="86.25" customHeight="1" x14ac:dyDescent="0.25">
      <c r="A25" s="9"/>
      <c r="B25" s="12" t="s">
        <v>182</v>
      </c>
      <c r="C25" s="3"/>
      <c r="D25" s="12" t="s">
        <v>180</v>
      </c>
      <c r="E25" s="35">
        <v>27.631</v>
      </c>
      <c r="F25" s="12"/>
      <c r="G25" s="20">
        <f>E25</f>
        <v>27.631</v>
      </c>
      <c r="H25" s="35">
        <v>27.631</v>
      </c>
      <c r="I25" s="12"/>
      <c r="J25" s="20">
        <f>H25</f>
        <v>27.631</v>
      </c>
      <c r="K25" s="21">
        <v>0</v>
      </c>
      <c r="L25" s="21"/>
      <c r="M25" s="58">
        <v>0</v>
      </c>
    </row>
    <row r="26" spans="1:13" ht="84.75" customHeight="1" x14ac:dyDescent="0.25">
      <c r="A26" s="8"/>
      <c r="B26" s="12" t="s">
        <v>181</v>
      </c>
      <c r="C26" s="3" t="s">
        <v>15</v>
      </c>
      <c r="D26" s="12" t="s">
        <v>180</v>
      </c>
      <c r="E26" s="35">
        <v>0.45500000000000002</v>
      </c>
      <c r="F26" s="12"/>
      <c r="G26" s="20">
        <v>0.45500000000000002</v>
      </c>
      <c r="H26" s="35">
        <v>0.45500000000000002</v>
      </c>
      <c r="I26" s="12"/>
      <c r="J26" s="20">
        <f>H26+I26</f>
        <v>0.45500000000000002</v>
      </c>
      <c r="K26" s="21">
        <v>0</v>
      </c>
      <c r="L26" s="21"/>
      <c r="M26" s="58">
        <v>0</v>
      </c>
    </row>
    <row r="27" spans="1:13" x14ac:dyDescent="0.25">
      <c r="A27" s="9">
        <v>4</v>
      </c>
      <c r="B27" s="120" t="s">
        <v>11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9"/>
    </row>
    <row r="28" spans="1:13" ht="122.25" customHeight="1" x14ac:dyDescent="0.25">
      <c r="A28" s="8"/>
      <c r="B28" s="23" t="s">
        <v>186</v>
      </c>
      <c r="C28" s="38" t="s">
        <v>20</v>
      </c>
      <c r="D28" s="12" t="s">
        <v>183</v>
      </c>
      <c r="E28" s="11">
        <v>100</v>
      </c>
      <c r="F28" s="11"/>
      <c r="G28" s="11">
        <v>100</v>
      </c>
      <c r="H28" s="11">
        <v>100</v>
      </c>
      <c r="I28" s="11"/>
      <c r="J28" s="11">
        <v>100</v>
      </c>
      <c r="K28" s="21">
        <v>0</v>
      </c>
      <c r="L28" s="21"/>
      <c r="M28" s="58">
        <v>0</v>
      </c>
    </row>
    <row r="29" spans="1:13" ht="120.75" customHeight="1" x14ac:dyDescent="0.25">
      <c r="A29" s="8"/>
      <c r="B29" s="23" t="s">
        <v>187</v>
      </c>
      <c r="C29" s="38" t="s">
        <v>20</v>
      </c>
      <c r="D29" s="12" t="s">
        <v>183</v>
      </c>
      <c r="E29" s="11">
        <v>100</v>
      </c>
      <c r="F29" s="11"/>
      <c r="G29" s="11">
        <v>100</v>
      </c>
      <c r="H29" s="11">
        <v>100</v>
      </c>
      <c r="I29" s="11"/>
      <c r="J29" s="11">
        <v>100</v>
      </c>
      <c r="K29" s="21">
        <v>0</v>
      </c>
      <c r="L29" s="21"/>
      <c r="M29" s="58">
        <v>0</v>
      </c>
    </row>
    <row r="30" spans="1:13" ht="111" customHeight="1" x14ac:dyDescent="0.25">
      <c r="A30" s="33"/>
      <c r="B30" s="41" t="s">
        <v>185</v>
      </c>
      <c r="C30" s="38" t="s">
        <v>20</v>
      </c>
      <c r="D30" s="12" t="s">
        <v>184</v>
      </c>
      <c r="E30" s="11">
        <v>100</v>
      </c>
      <c r="F30" s="11"/>
      <c r="G30" s="11">
        <v>100</v>
      </c>
      <c r="H30" s="11">
        <v>100</v>
      </c>
      <c r="I30" s="11"/>
      <c r="J30" s="11">
        <v>100</v>
      </c>
      <c r="K30" s="21">
        <v>0</v>
      </c>
      <c r="L30" s="21"/>
      <c r="M30" s="58">
        <v>0</v>
      </c>
    </row>
  </sheetData>
  <mergeCells count="22">
    <mergeCell ref="A7:B7"/>
    <mergeCell ref="E7:L7"/>
    <mergeCell ref="L1:M1"/>
    <mergeCell ref="C2:K2"/>
    <mergeCell ref="C3:K3"/>
    <mergeCell ref="C4:K4"/>
    <mergeCell ref="E5:G5"/>
    <mergeCell ref="A8:C8"/>
    <mergeCell ref="E8:L8"/>
    <mergeCell ref="A9:C9"/>
    <mergeCell ref="A11:A12"/>
    <mergeCell ref="B11:B12"/>
    <mergeCell ref="C11:C12"/>
    <mergeCell ref="D11:D12"/>
    <mergeCell ref="E11:G11"/>
    <mergeCell ref="H11:J11"/>
    <mergeCell ref="K11:M11"/>
    <mergeCell ref="B15:M15"/>
    <mergeCell ref="B19:M19"/>
    <mergeCell ref="B23:M23"/>
    <mergeCell ref="B27:M27"/>
    <mergeCell ref="A14:M14"/>
  </mergeCells>
  <pageMargins left="0.70866141732283472" right="0.39370078740157483" top="0.3937007874015748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H17" sqref="H17"/>
    </sheetView>
  </sheetViews>
  <sheetFormatPr defaultRowHeight="15" x14ac:dyDescent="0.25"/>
  <cols>
    <col min="1" max="1" width="3.5703125" customWidth="1"/>
    <col min="2" max="2" width="36.28515625" bestFit="1" customWidth="1"/>
    <col min="3" max="3" width="10.7109375" customWidth="1"/>
    <col min="4" max="4" width="10.7109375" bestFit="1" customWidth="1"/>
    <col min="5" max="5" width="9.140625" customWidth="1"/>
    <col min="6" max="6" width="8.85546875" customWidth="1"/>
    <col min="7" max="7" width="8.42578125" customWidth="1"/>
    <col min="8" max="8" width="9.7109375" customWidth="1"/>
    <col min="9" max="9" width="7.42578125" customWidth="1"/>
    <col min="10" max="10" width="8" customWidth="1"/>
    <col min="11" max="11" width="10.140625" customWidth="1"/>
    <col min="12" max="12" width="7.7109375" customWidth="1"/>
    <col min="13" max="13" width="8.42578125" customWidth="1"/>
  </cols>
  <sheetData>
    <row r="1" spans="1:13" ht="21.75" customHeight="1" x14ac:dyDescent="0.25">
      <c r="L1" s="128" t="s">
        <v>37</v>
      </c>
      <c r="M1" s="128"/>
    </row>
    <row r="2" spans="1:13" ht="42.75" customHeight="1" x14ac:dyDescent="0.25">
      <c r="A2" s="4"/>
      <c r="B2" s="4"/>
      <c r="C2" s="94" t="s">
        <v>0</v>
      </c>
      <c r="D2" s="94"/>
      <c r="E2" s="94"/>
      <c r="F2" s="94"/>
      <c r="G2" s="94"/>
      <c r="H2" s="94"/>
      <c r="I2" s="94"/>
      <c r="J2" s="94"/>
      <c r="K2" s="94"/>
      <c r="L2" s="4"/>
      <c r="M2" s="4"/>
    </row>
    <row r="3" spans="1:13" ht="42.75" customHeight="1" x14ac:dyDescent="0.25">
      <c r="A3" s="4"/>
      <c r="B3" s="4"/>
      <c r="C3" s="92" t="s">
        <v>56</v>
      </c>
      <c r="D3" s="92"/>
      <c r="E3" s="92"/>
      <c r="F3" s="92"/>
      <c r="G3" s="92"/>
      <c r="H3" s="92"/>
      <c r="I3" s="92"/>
      <c r="J3" s="92"/>
      <c r="K3" s="92"/>
      <c r="L3" s="4"/>
      <c r="M3" s="4"/>
    </row>
    <row r="4" spans="1:13" ht="15.75" customHeight="1" x14ac:dyDescent="0.25">
      <c r="A4" s="4"/>
      <c r="B4" s="4"/>
      <c r="C4" s="95" t="s">
        <v>1</v>
      </c>
      <c r="D4" s="95"/>
      <c r="E4" s="95"/>
      <c r="F4" s="95"/>
      <c r="G4" s="95"/>
      <c r="H4" s="95"/>
      <c r="I4" s="95"/>
      <c r="J4" s="95"/>
      <c r="K4" s="95"/>
      <c r="L4" s="4"/>
      <c r="M4" s="4"/>
    </row>
    <row r="5" spans="1:13" ht="24.75" customHeight="1" x14ac:dyDescent="0.25">
      <c r="A5" s="4"/>
      <c r="B5" s="4"/>
      <c r="C5" s="5"/>
      <c r="D5" s="5"/>
      <c r="E5" s="96" t="s">
        <v>90</v>
      </c>
      <c r="F5" s="96"/>
      <c r="G5" s="96"/>
      <c r="H5" s="5"/>
      <c r="I5" s="5"/>
      <c r="J5" s="5"/>
      <c r="K5" s="5"/>
      <c r="L5" s="4"/>
      <c r="M5" s="4"/>
    </row>
    <row r="6" spans="1:13" ht="15.75" customHeight="1" x14ac:dyDescent="0.25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4"/>
      <c r="M6" s="4"/>
    </row>
    <row r="7" spans="1:13" ht="15.75" customHeight="1" x14ac:dyDescent="0.25">
      <c r="A7" s="91" t="s">
        <v>12</v>
      </c>
      <c r="B7" s="91"/>
      <c r="C7" s="61">
        <v>1218340</v>
      </c>
      <c r="D7" s="6"/>
      <c r="E7" s="92" t="s">
        <v>50</v>
      </c>
      <c r="F7" s="92"/>
      <c r="G7" s="92"/>
      <c r="H7" s="92"/>
      <c r="I7" s="92"/>
      <c r="J7" s="92"/>
      <c r="K7" s="92"/>
      <c r="L7" s="92"/>
      <c r="M7" s="4"/>
    </row>
    <row r="8" spans="1:13" ht="12.75" customHeight="1" x14ac:dyDescent="0.25">
      <c r="A8" s="100" t="s">
        <v>13</v>
      </c>
      <c r="B8" s="100"/>
      <c r="C8" s="100"/>
      <c r="D8" s="5"/>
      <c r="E8" s="101" t="s">
        <v>14</v>
      </c>
      <c r="F8" s="101"/>
      <c r="G8" s="101"/>
      <c r="H8" s="101"/>
      <c r="I8" s="101"/>
      <c r="J8" s="101"/>
      <c r="K8" s="101"/>
      <c r="L8" s="101"/>
      <c r="M8" s="4"/>
    </row>
    <row r="9" spans="1:13" ht="10.5" customHeight="1" x14ac:dyDescent="0.25">
      <c r="A9" s="102" t="s">
        <v>23</v>
      </c>
      <c r="B9" s="102"/>
      <c r="C9" s="102"/>
      <c r="D9" s="5"/>
      <c r="E9" s="5"/>
      <c r="F9" s="5"/>
      <c r="G9" s="5"/>
      <c r="H9" s="5"/>
      <c r="I9" s="5"/>
      <c r="J9" s="5"/>
      <c r="K9" s="5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 t="s">
        <v>55</v>
      </c>
    </row>
    <row r="11" spans="1:13" ht="29.25" customHeight="1" x14ac:dyDescent="0.25">
      <c r="A11" s="129" t="s">
        <v>2</v>
      </c>
      <c r="B11" s="131" t="s">
        <v>3</v>
      </c>
      <c r="C11" s="129" t="s">
        <v>22</v>
      </c>
      <c r="D11" s="129" t="s">
        <v>40</v>
      </c>
      <c r="E11" s="133" t="s">
        <v>4</v>
      </c>
      <c r="F11" s="134"/>
      <c r="G11" s="135"/>
      <c r="H11" s="136" t="s">
        <v>6</v>
      </c>
      <c r="I11" s="137"/>
      <c r="J11" s="138"/>
      <c r="K11" s="136" t="s">
        <v>7</v>
      </c>
      <c r="L11" s="137"/>
      <c r="M11" s="138"/>
    </row>
    <row r="12" spans="1:13" ht="48" customHeight="1" x14ac:dyDescent="0.25">
      <c r="A12" s="130"/>
      <c r="B12" s="132"/>
      <c r="C12" s="130"/>
      <c r="D12" s="130"/>
      <c r="E12" s="62" t="s">
        <v>52</v>
      </c>
      <c r="F12" s="62" t="s">
        <v>21</v>
      </c>
      <c r="G12" s="63" t="s">
        <v>5</v>
      </c>
      <c r="H12" s="62" t="s">
        <v>52</v>
      </c>
      <c r="I12" s="62" t="s">
        <v>21</v>
      </c>
      <c r="J12" s="63" t="s">
        <v>5</v>
      </c>
      <c r="K12" s="62" t="s">
        <v>52</v>
      </c>
      <c r="L12" s="62" t="s">
        <v>21</v>
      </c>
      <c r="M12" s="63" t="s">
        <v>5</v>
      </c>
    </row>
    <row r="13" spans="1:13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</row>
    <row r="14" spans="1:13" x14ac:dyDescent="0.25">
      <c r="A14" s="8">
        <v>1</v>
      </c>
      <c r="B14" s="123" t="s">
        <v>8</v>
      </c>
      <c r="C14" s="124"/>
      <c r="D14" s="124"/>
      <c r="E14" s="124"/>
      <c r="F14" s="125"/>
      <c r="G14" s="125"/>
      <c r="H14" s="125"/>
      <c r="I14" s="125"/>
      <c r="J14" s="125"/>
      <c r="K14" s="125"/>
      <c r="L14" s="125"/>
      <c r="M14" s="126"/>
    </row>
    <row r="15" spans="1:13" ht="51.75" customHeight="1" x14ac:dyDescent="0.25">
      <c r="A15" s="25"/>
      <c r="B15" s="12" t="s">
        <v>57</v>
      </c>
      <c r="C15" s="26" t="s">
        <v>15</v>
      </c>
      <c r="D15" s="3" t="s">
        <v>16</v>
      </c>
      <c r="E15" s="1"/>
      <c r="F15" s="70">
        <v>471.6</v>
      </c>
      <c r="G15" s="24">
        <f>E15+F15</f>
        <v>471.6</v>
      </c>
      <c r="H15" s="27"/>
      <c r="I15" s="28"/>
      <c r="J15" s="29"/>
      <c r="K15" s="27"/>
      <c r="L15" s="30">
        <f>I15-F15</f>
        <v>-471.6</v>
      </c>
      <c r="M15" s="29">
        <f>K15+L15</f>
        <v>-471.6</v>
      </c>
    </row>
    <row r="16" spans="1:13" x14ac:dyDescent="0.25">
      <c r="A16" s="8">
        <v>2</v>
      </c>
      <c r="B16" s="127" t="s">
        <v>9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6"/>
    </row>
    <row r="17" spans="1:13" ht="39.75" customHeight="1" x14ac:dyDescent="0.25">
      <c r="A17" s="8"/>
      <c r="B17" s="23" t="s">
        <v>58</v>
      </c>
      <c r="C17" s="11" t="s">
        <v>17</v>
      </c>
      <c r="D17" s="23" t="s">
        <v>18</v>
      </c>
      <c r="E17" s="14"/>
      <c r="F17" s="38">
        <v>1</v>
      </c>
      <c r="G17" s="51">
        <f>E17+F17</f>
        <v>1</v>
      </c>
      <c r="H17" s="38"/>
      <c r="I17" s="38"/>
      <c r="J17" s="51"/>
      <c r="K17" s="38"/>
      <c r="L17" s="31">
        <f>I17-F17</f>
        <v>-1</v>
      </c>
      <c r="M17" s="15">
        <f>K17+L17</f>
        <v>-1</v>
      </c>
    </row>
    <row r="18" spans="1:13" x14ac:dyDescent="0.25">
      <c r="A18" s="8">
        <v>3</v>
      </c>
      <c r="B18" s="127" t="s">
        <v>10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6"/>
    </row>
    <row r="19" spans="1:13" ht="64.5" customHeight="1" x14ac:dyDescent="0.25">
      <c r="A19" s="8"/>
      <c r="B19" s="12" t="s">
        <v>59</v>
      </c>
      <c r="C19" s="3" t="s">
        <v>15</v>
      </c>
      <c r="D19" s="23" t="s">
        <v>19</v>
      </c>
      <c r="E19" s="16"/>
      <c r="F19" s="70">
        <v>471.6</v>
      </c>
      <c r="G19" s="24">
        <f>E19+F19</f>
        <v>471.6</v>
      </c>
      <c r="H19" s="27"/>
      <c r="I19" s="28"/>
      <c r="J19" s="29"/>
      <c r="K19" s="27"/>
      <c r="L19" s="30">
        <f>I19-F19</f>
        <v>-471.6</v>
      </c>
      <c r="M19" s="29">
        <f>K19+L19</f>
        <v>-471.6</v>
      </c>
    </row>
    <row r="20" spans="1:13" x14ac:dyDescent="0.25">
      <c r="A20" s="8">
        <v>4</v>
      </c>
      <c r="B20" s="127" t="s">
        <v>11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6"/>
    </row>
    <row r="21" spans="1:13" ht="61.5" customHeight="1" x14ac:dyDescent="0.25">
      <c r="A21" s="8"/>
      <c r="B21" s="23" t="s">
        <v>36</v>
      </c>
      <c r="C21" s="3" t="s">
        <v>20</v>
      </c>
      <c r="D21" s="23" t="s">
        <v>19</v>
      </c>
      <c r="E21" s="8"/>
      <c r="F21" s="21">
        <v>100</v>
      </c>
      <c r="G21" s="58">
        <f>E21+F21</f>
        <v>100</v>
      </c>
      <c r="H21" s="46"/>
      <c r="I21" s="21"/>
      <c r="J21" s="31"/>
      <c r="K21" s="19"/>
      <c r="L21" s="30">
        <f>I21-F21</f>
        <v>-100</v>
      </c>
      <c r="M21" s="29">
        <f>K21+L21</f>
        <v>-100</v>
      </c>
    </row>
  </sheetData>
  <mergeCells count="21">
    <mergeCell ref="L1:M1"/>
    <mergeCell ref="A8:C8"/>
    <mergeCell ref="E8:L8"/>
    <mergeCell ref="A9:C9"/>
    <mergeCell ref="A11:A12"/>
    <mergeCell ref="B11:B12"/>
    <mergeCell ref="C11:C12"/>
    <mergeCell ref="D11:D12"/>
    <mergeCell ref="E11:G11"/>
    <mergeCell ref="H11:J11"/>
    <mergeCell ref="K11:M11"/>
    <mergeCell ref="C2:K2"/>
    <mergeCell ref="C4:K4"/>
    <mergeCell ref="E5:G5"/>
    <mergeCell ref="A7:B7"/>
    <mergeCell ref="E7:L7"/>
    <mergeCell ref="C3:K3"/>
    <mergeCell ref="B14:M14"/>
    <mergeCell ref="B16:M16"/>
    <mergeCell ref="B18:M18"/>
    <mergeCell ref="B20:M20"/>
  </mergeCells>
  <pageMargins left="0.51181102362204722" right="0.39370078740157483" top="0.3937007874015748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3" workbookViewId="0">
      <selection activeCell="Q8" sqref="Q8"/>
    </sheetView>
  </sheetViews>
  <sheetFormatPr defaultRowHeight="15" x14ac:dyDescent="0.25"/>
  <cols>
    <col min="1" max="1" width="3.5703125" customWidth="1"/>
    <col min="2" max="2" width="30" customWidth="1"/>
    <col min="3" max="3" width="6.85546875" customWidth="1"/>
    <col min="4" max="4" width="15.5703125" customWidth="1"/>
    <col min="5" max="5" width="10.5703125" customWidth="1"/>
    <col min="6" max="6" width="9.140625" customWidth="1"/>
    <col min="7" max="7" width="8.42578125" customWidth="1"/>
    <col min="8" max="8" width="9.28515625" customWidth="1"/>
    <col min="9" max="9" width="9.42578125" customWidth="1"/>
    <col min="10" max="10" width="9" customWidth="1"/>
    <col min="11" max="12" width="8.7109375" customWidth="1"/>
    <col min="13" max="13" width="8.42578125" customWidth="1"/>
  </cols>
  <sheetData>
    <row r="1" spans="1:13" x14ac:dyDescent="0.25">
      <c r="L1" s="121" t="s">
        <v>37</v>
      </c>
      <c r="M1" s="121"/>
    </row>
    <row r="2" spans="1:13" ht="34.5" customHeight="1" x14ac:dyDescent="0.25">
      <c r="A2" s="4"/>
      <c r="B2" s="4"/>
      <c r="C2" s="94" t="s">
        <v>38</v>
      </c>
      <c r="D2" s="94"/>
      <c r="E2" s="94"/>
      <c r="F2" s="94"/>
      <c r="G2" s="94"/>
      <c r="H2" s="94"/>
      <c r="I2" s="94"/>
      <c r="J2" s="94"/>
      <c r="K2" s="94"/>
      <c r="L2" s="4"/>
      <c r="M2" s="4"/>
    </row>
    <row r="3" spans="1:13" ht="21.75" customHeight="1" x14ac:dyDescent="0.25">
      <c r="A3" s="4"/>
      <c r="B3" s="4"/>
      <c r="C3" s="92" t="s">
        <v>56</v>
      </c>
      <c r="D3" s="92"/>
      <c r="E3" s="92"/>
      <c r="F3" s="92"/>
      <c r="G3" s="92"/>
      <c r="H3" s="92"/>
      <c r="I3" s="92"/>
      <c r="J3" s="92"/>
      <c r="K3" s="92"/>
      <c r="L3" s="4"/>
      <c r="M3" s="4"/>
    </row>
    <row r="4" spans="1:13" ht="15.75" customHeight="1" x14ac:dyDescent="0.25">
      <c r="A4" s="4"/>
      <c r="B4" s="4"/>
      <c r="C4" s="95" t="s">
        <v>1</v>
      </c>
      <c r="D4" s="95"/>
      <c r="E4" s="95"/>
      <c r="F4" s="95"/>
      <c r="G4" s="95"/>
      <c r="H4" s="95"/>
      <c r="I4" s="95"/>
      <c r="J4" s="95"/>
      <c r="K4" s="95"/>
      <c r="L4" s="4"/>
      <c r="M4" s="4"/>
    </row>
    <row r="5" spans="1:13" ht="18" customHeight="1" x14ac:dyDescent="0.25">
      <c r="A5" s="4"/>
      <c r="B5" s="4"/>
      <c r="C5" s="82"/>
      <c r="D5" s="82"/>
      <c r="E5" s="96" t="s">
        <v>90</v>
      </c>
      <c r="F5" s="96"/>
      <c r="G5" s="96"/>
      <c r="H5" s="82"/>
      <c r="I5" s="82"/>
      <c r="J5" s="82"/>
      <c r="K5" s="82"/>
      <c r="L5" s="4"/>
      <c r="M5" s="4"/>
    </row>
    <row r="6" spans="1:13" ht="15.75" customHeight="1" x14ac:dyDescent="0.25">
      <c r="A6" s="4"/>
      <c r="B6" s="4"/>
      <c r="C6" s="82"/>
      <c r="D6" s="82"/>
      <c r="E6" s="82"/>
      <c r="F6" s="82"/>
      <c r="G6" s="82"/>
      <c r="H6" s="82"/>
      <c r="I6" s="82"/>
      <c r="J6" s="82"/>
      <c r="K6" s="82"/>
      <c r="L6" s="4"/>
      <c r="M6" s="4"/>
    </row>
    <row r="7" spans="1:13" ht="21.75" customHeight="1" x14ac:dyDescent="0.25">
      <c r="A7" s="91" t="s">
        <v>12</v>
      </c>
      <c r="B7" s="91"/>
      <c r="C7" s="83">
        <v>1217322</v>
      </c>
      <c r="D7" s="6"/>
      <c r="E7" s="122" t="s">
        <v>209</v>
      </c>
      <c r="F7" s="122"/>
      <c r="G7" s="122"/>
      <c r="H7" s="122"/>
      <c r="I7" s="122"/>
      <c r="J7" s="122"/>
      <c r="K7" s="122"/>
      <c r="L7" s="122"/>
      <c r="M7" s="4"/>
    </row>
    <row r="8" spans="1:13" ht="12.75" customHeight="1" x14ac:dyDescent="0.25">
      <c r="A8" s="100" t="s">
        <v>13</v>
      </c>
      <c r="B8" s="100"/>
      <c r="C8" s="100"/>
      <c r="D8" s="82"/>
      <c r="E8" s="101" t="s">
        <v>14</v>
      </c>
      <c r="F8" s="101"/>
      <c r="G8" s="101"/>
      <c r="H8" s="101"/>
      <c r="I8" s="101"/>
      <c r="J8" s="101"/>
      <c r="K8" s="101"/>
      <c r="L8" s="101"/>
      <c r="M8" s="4"/>
    </row>
    <row r="9" spans="1:13" ht="10.5" customHeight="1" x14ac:dyDescent="0.25">
      <c r="A9" s="102" t="s">
        <v>23</v>
      </c>
      <c r="B9" s="102"/>
      <c r="C9" s="102"/>
      <c r="D9" s="82"/>
      <c r="E9" s="82"/>
      <c r="F9" s="82"/>
      <c r="G9" s="82"/>
      <c r="H9" s="82"/>
      <c r="I9" s="82"/>
      <c r="J9" s="82"/>
      <c r="K9" s="82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 t="s">
        <v>55</v>
      </c>
    </row>
    <row r="11" spans="1:13" ht="29.25" customHeight="1" x14ac:dyDescent="0.25">
      <c r="A11" s="103" t="s">
        <v>2</v>
      </c>
      <c r="B11" s="105" t="s">
        <v>3</v>
      </c>
      <c r="C11" s="103" t="s">
        <v>39</v>
      </c>
      <c r="D11" s="103" t="s">
        <v>40</v>
      </c>
      <c r="E11" s="107" t="s">
        <v>4</v>
      </c>
      <c r="F11" s="108"/>
      <c r="G11" s="109"/>
      <c r="H11" s="110" t="s">
        <v>6</v>
      </c>
      <c r="I11" s="111"/>
      <c r="J11" s="112"/>
      <c r="K11" s="110" t="s">
        <v>7</v>
      </c>
      <c r="L11" s="111"/>
      <c r="M11" s="112"/>
    </row>
    <row r="12" spans="1:13" ht="36" x14ac:dyDescent="0.25">
      <c r="A12" s="104"/>
      <c r="B12" s="106"/>
      <c r="C12" s="104"/>
      <c r="D12" s="104"/>
      <c r="E12" s="17" t="s">
        <v>52</v>
      </c>
      <c r="F12" s="17" t="s">
        <v>21</v>
      </c>
      <c r="G12" s="18" t="s">
        <v>5</v>
      </c>
      <c r="H12" s="17" t="s">
        <v>52</v>
      </c>
      <c r="I12" s="17" t="s">
        <v>21</v>
      </c>
      <c r="J12" s="18" t="s">
        <v>5</v>
      </c>
      <c r="K12" s="17" t="s">
        <v>52</v>
      </c>
      <c r="L12" s="17" t="s">
        <v>21</v>
      </c>
      <c r="M12" s="18" t="s">
        <v>5</v>
      </c>
    </row>
    <row r="13" spans="1:13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</row>
    <row r="14" spans="1:13" ht="18.75" customHeight="1" x14ac:dyDescent="0.25">
      <c r="A14" s="113" t="s">
        <v>66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5"/>
    </row>
    <row r="15" spans="1:13" x14ac:dyDescent="0.25">
      <c r="A15" s="9">
        <v>1</v>
      </c>
      <c r="B15" s="116" t="s">
        <v>8</v>
      </c>
      <c r="C15" s="117"/>
      <c r="D15" s="117"/>
      <c r="E15" s="117"/>
      <c r="F15" s="118"/>
      <c r="G15" s="118"/>
      <c r="H15" s="118"/>
      <c r="I15" s="118"/>
      <c r="J15" s="118"/>
      <c r="K15" s="118"/>
      <c r="L15" s="118"/>
      <c r="M15" s="119"/>
    </row>
    <row r="16" spans="1:13" ht="102.75" customHeight="1" x14ac:dyDescent="0.25">
      <c r="A16" s="39"/>
      <c r="B16" s="12" t="s">
        <v>188</v>
      </c>
      <c r="C16" s="3" t="s">
        <v>15</v>
      </c>
      <c r="D16" s="35" t="s">
        <v>19</v>
      </c>
      <c r="E16" s="22"/>
      <c r="F16" s="60">
        <v>818.303</v>
      </c>
      <c r="G16" s="60">
        <f>E16+F16</f>
        <v>818.303</v>
      </c>
      <c r="H16" s="60"/>
      <c r="I16" s="60">
        <v>816.40899999999999</v>
      </c>
      <c r="J16" s="60">
        <f>H16+I16</f>
        <v>816.40899999999999</v>
      </c>
      <c r="K16" s="60"/>
      <c r="L16" s="60">
        <f t="shared" ref="L16:M20" si="0">I16-F16</f>
        <v>-1.8940000000000055</v>
      </c>
      <c r="M16" s="60">
        <f t="shared" si="0"/>
        <v>-1.8940000000000055</v>
      </c>
    </row>
    <row r="17" spans="1:18" ht="87.75" customHeight="1" x14ac:dyDescent="0.25">
      <c r="A17" s="39"/>
      <c r="B17" s="12" t="s">
        <v>189</v>
      </c>
      <c r="C17" s="3" t="s">
        <v>15</v>
      </c>
      <c r="D17" s="35" t="s">
        <v>19</v>
      </c>
      <c r="E17" s="22"/>
      <c r="F17" s="60">
        <v>676.62</v>
      </c>
      <c r="G17" s="60">
        <f>F17</f>
        <v>676.62</v>
      </c>
      <c r="H17" s="60"/>
      <c r="I17" s="60">
        <v>672.16899999999998</v>
      </c>
      <c r="J17" s="60">
        <f>I17</f>
        <v>672.16899999999998</v>
      </c>
      <c r="K17" s="60"/>
      <c r="L17" s="60">
        <f>I17-F17</f>
        <v>-4.4510000000000218</v>
      </c>
      <c r="M17" s="60">
        <f>L17</f>
        <v>-4.4510000000000218</v>
      </c>
    </row>
    <row r="18" spans="1:18" ht="102.75" customHeight="1" x14ac:dyDescent="0.25">
      <c r="A18" s="39"/>
      <c r="B18" s="12" t="s">
        <v>190</v>
      </c>
      <c r="C18" s="3" t="s">
        <v>15</v>
      </c>
      <c r="D18" s="35" t="s">
        <v>19</v>
      </c>
      <c r="E18" s="22"/>
      <c r="F18" s="60">
        <v>598.30600000000004</v>
      </c>
      <c r="G18" s="60">
        <f>F18</f>
        <v>598.30600000000004</v>
      </c>
      <c r="H18" s="60"/>
      <c r="I18" s="60">
        <v>595.32399999999996</v>
      </c>
      <c r="J18" s="60">
        <f>I18</f>
        <v>595.32399999999996</v>
      </c>
      <c r="K18" s="60"/>
      <c r="L18" s="60">
        <f>I18-F18</f>
        <v>-2.9820000000000846</v>
      </c>
      <c r="M18" s="60">
        <f>L18</f>
        <v>-2.9820000000000846</v>
      </c>
    </row>
    <row r="19" spans="1:18" ht="126.75" customHeight="1" x14ac:dyDescent="0.25">
      <c r="A19" s="39"/>
      <c r="B19" s="12" t="s">
        <v>191</v>
      </c>
      <c r="C19" s="3" t="s">
        <v>15</v>
      </c>
      <c r="D19" s="35" t="s">
        <v>19</v>
      </c>
      <c r="E19" s="22"/>
      <c r="F19" s="60">
        <v>400.613</v>
      </c>
      <c r="G19" s="60">
        <f>F19</f>
        <v>400.613</v>
      </c>
      <c r="H19" s="60"/>
      <c r="I19" s="60">
        <v>400.09699999999998</v>
      </c>
      <c r="J19" s="60">
        <f>I19</f>
        <v>400.09699999999998</v>
      </c>
      <c r="K19" s="60"/>
      <c r="L19" s="60">
        <f>I19-F19</f>
        <v>-0.51600000000001955</v>
      </c>
      <c r="M19" s="60">
        <f>L19</f>
        <v>-0.51600000000001955</v>
      </c>
    </row>
    <row r="20" spans="1:18" ht="90.75" customHeight="1" x14ac:dyDescent="0.25">
      <c r="A20" s="39"/>
      <c r="B20" s="40" t="s">
        <v>192</v>
      </c>
      <c r="C20" s="3" t="s">
        <v>15</v>
      </c>
      <c r="D20" s="35" t="s">
        <v>19</v>
      </c>
      <c r="E20" s="48"/>
      <c r="F20" s="60">
        <v>991.47699999999998</v>
      </c>
      <c r="G20" s="60">
        <f>E20+F20</f>
        <v>991.47699999999998</v>
      </c>
      <c r="H20" s="60"/>
      <c r="I20" s="60">
        <v>990.17899999999997</v>
      </c>
      <c r="J20" s="60">
        <f>H20+I20</f>
        <v>990.17899999999997</v>
      </c>
      <c r="K20" s="60"/>
      <c r="L20" s="60">
        <f t="shared" si="0"/>
        <v>-1.2980000000000018</v>
      </c>
      <c r="M20" s="60">
        <f t="shared" si="0"/>
        <v>-1.2980000000000018</v>
      </c>
      <c r="R20" s="84"/>
    </row>
    <row r="21" spans="1:18" x14ac:dyDescent="0.25">
      <c r="A21" s="9">
        <v>2</v>
      </c>
      <c r="B21" s="120" t="s">
        <v>9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9"/>
    </row>
    <row r="22" spans="1:18" ht="63" customHeight="1" x14ac:dyDescent="0.25">
      <c r="A22" s="8"/>
      <c r="B22" s="12" t="s">
        <v>193</v>
      </c>
      <c r="C22" s="11" t="s">
        <v>28</v>
      </c>
      <c r="D22" s="3" t="s">
        <v>68</v>
      </c>
      <c r="E22" s="36"/>
      <c r="F22" s="32">
        <v>576</v>
      </c>
      <c r="G22" s="32">
        <f t="shared" ref="G22:G25" si="1">F22</f>
        <v>576</v>
      </c>
      <c r="H22" s="32"/>
      <c r="I22" s="32">
        <v>576</v>
      </c>
      <c r="J22" s="32">
        <f t="shared" ref="J22:J25" si="2">I22</f>
        <v>576</v>
      </c>
      <c r="K22" s="32"/>
      <c r="L22" s="32">
        <f t="shared" ref="L22:L25" si="3">I22-F22</f>
        <v>0</v>
      </c>
      <c r="M22" s="32">
        <f t="shared" ref="M22:M25" si="4">J22-G22</f>
        <v>0</v>
      </c>
    </row>
    <row r="23" spans="1:18" ht="63" customHeight="1" x14ac:dyDescent="0.25">
      <c r="A23" s="8"/>
      <c r="B23" s="12" t="s">
        <v>194</v>
      </c>
      <c r="C23" s="11" t="s">
        <v>28</v>
      </c>
      <c r="D23" s="3" t="s">
        <v>68</v>
      </c>
      <c r="E23" s="36"/>
      <c r="F23" s="32">
        <v>1856</v>
      </c>
      <c r="G23" s="32">
        <f t="shared" si="1"/>
        <v>1856</v>
      </c>
      <c r="H23" s="32"/>
      <c r="I23" s="32">
        <v>1856</v>
      </c>
      <c r="J23" s="32">
        <f t="shared" si="2"/>
        <v>1856</v>
      </c>
      <c r="K23" s="32"/>
      <c r="L23" s="32">
        <f t="shared" si="3"/>
        <v>0</v>
      </c>
      <c r="M23" s="32">
        <f t="shared" si="4"/>
        <v>0</v>
      </c>
    </row>
    <row r="24" spans="1:18" ht="63" customHeight="1" x14ac:dyDescent="0.25">
      <c r="A24" s="8"/>
      <c r="B24" s="12" t="s">
        <v>195</v>
      </c>
      <c r="C24" s="11" t="s">
        <v>28</v>
      </c>
      <c r="D24" s="3" t="s">
        <v>68</v>
      </c>
      <c r="E24" s="36"/>
      <c r="F24" s="32">
        <v>246</v>
      </c>
      <c r="G24" s="32">
        <f t="shared" si="1"/>
        <v>246</v>
      </c>
      <c r="H24" s="32"/>
      <c r="I24" s="32">
        <v>246</v>
      </c>
      <c r="J24" s="32">
        <f t="shared" si="2"/>
        <v>246</v>
      </c>
      <c r="K24" s="32"/>
      <c r="L24" s="32">
        <f t="shared" si="3"/>
        <v>0</v>
      </c>
      <c r="M24" s="32">
        <f t="shared" si="4"/>
        <v>0</v>
      </c>
    </row>
    <row r="25" spans="1:18" ht="63" customHeight="1" x14ac:dyDescent="0.25">
      <c r="A25" s="8"/>
      <c r="B25" s="12" t="s">
        <v>196</v>
      </c>
      <c r="C25" s="11" t="s">
        <v>28</v>
      </c>
      <c r="D25" s="3" t="s">
        <v>68</v>
      </c>
      <c r="E25" s="36"/>
      <c r="F25" s="32">
        <v>262</v>
      </c>
      <c r="G25" s="32">
        <f t="shared" si="1"/>
        <v>262</v>
      </c>
      <c r="H25" s="32"/>
      <c r="I25" s="32">
        <v>262</v>
      </c>
      <c r="J25" s="32">
        <f t="shared" si="2"/>
        <v>262</v>
      </c>
      <c r="K25" s="32"/>
      <c r="L25" s="32">
        <f t="shared" si="3"/>
        <v>0</v>
      </c>
      <c r="M25" s="32">
        <f t="shared" si="4"/>
        <v>0</v>
      </c>
    </row>
    <row r="26" spans="1:18" ht="102.75" customHeight="1" x14ac:dyDescent="0.25">
      <c r="A26" s="8"/>
      <c r="B26" s="12" t="s">
        <v>197</v>
      </c>
      <c r="C26" s="11" t="s">
        <v>28</v>
      </c>
      <c r="D26" s="3" t="s">
        <v>68</v>
      </c>
      <c r="E26" s="36"/>
      <c r="F26" s="32">
        <v>230</v>
      </c>
      <c r="G26" s="32">
        <f>F26</f>
        <v>230</v>
      </c>
      <c r="H26" s="32"/>
      <c r="I26" s="32">
        <v>230</v>
      </c>
      <c r="J26" s="32">
        <f>I26</f>
        <v>230</v>
      </c>
      <c r="K26" s="32"/>
      <c r="L26" s="32">
        <f>I26-F26</f>
        <v>0</v>
      </c>
      <c r="M26" s="32">
        <f>J26-G26</f>
        <v>0</v>
      </c>
    </row>
    <row r="27" spans="1:18" x14ac:dyDescent="0.25">
      <c r="A27" s="9">
        <v>3</v>
      </c>
      <c r="B27" s="120" t="s">
        <v>10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9"/>
    </row>
    <row r="28" spans="1:18" ht="102.75" customHeight="1" x14ac:dyDescent="0.25">
      <c r="A28" s="8"/>
      <c r="B28" s="12" t="s">
        <v>198</v>
      </c>
      <c r="C28" s="3" t="s">
        <v>15</v>
      </c>
      <c r="D28" s="35" t="s">
        <v>19</v>
      </c>
      <c r="E28" s="37"/>
      <c r="F28" s="22">
        <v>1.421</v>
      </c>
      <c r="G28" s="22">
        <f>F28</f>
        <v>1.421</v>
      </c>
      <c r="H28" s="22"/>
      <c r="I28" s="22">
        <v>1.417</v>
      </c>
      <c r="J28" s="22">
        <f>I28</f>
        <v>1.417</v>
      </c>
      <c r="K28" s="22"/>
      <c r="L28" s="22">
        <f>I28-F28</f>
        <v>-4.0000000000000036E-3</v>
      </c>
      <c r="M28" s="22">
        <f>J28-G28</f>
        <v>-4.0000000000000036E-3</v>
      </c>
    </row>
    <row r="29" spans="1:18" ht="94.5" customHeight="1" x14ac:dyDescent="0.25">
      <c r="A29" s="8"/>
      <c r="B29" s="12" t="s">
        <v>199</v>
      </c>
      <c r="C29" s="3" t="s">
        <v>15</v>
      </c>
      <c r="D29" s="35" t="s">
        <v>19</v>
      </c>
      <c r="E29" s="37"/>
      <c r="F29" s="22">
        <v>0.36499999999999999</v>
      </c>
      <c r="G29" s="22">
        <f t="shared" ref="G29:G31" si="5">F29</f>
        <v>0.36499999999999999</v>
      </c>
      <c r="H29" s="22"/>
      <c r="I29" s="22">
        <v>0.36199999999999999</v>
      </c>
      <c r="J29" s="22">
        <f t="shared" ref="J29:J31" si="6">I29</f>
        <v>0.36199999999999999</v>
      </c>
      <c r="K29" s="22"/>
      <c r="L29" s="22">
        <f t="shared" ref="L29:L31" si="7">I29-F29</f>
        <v>-3.0000000000000027E-3</v>
      </c>
      <c r="M29" s="22">
        <f t="shared" ref="M29:M31" si="8">J29-G29</f>
        <v>-3.0000000000000027E-3</v>
      </c>
    </row>
    <row r="30" spans="1:18" ht="111" customHeight="1" x14ac:dyDescent="0.25">
      <c r="A30" s="8"/>
      <c r="B30" s="12" t="s">
        <v>200</v>
      </c>
      <c r="C30" s="3" t="s">
        <v>15</v>
      </c>
      <c r="D30" s="35" t="s">
        <v>19</v>
      </c>
      <c r="E30" s="37"/>
      <c r="F30" s="22">
        <v>2.4319999999999999</v>
      </c>
      <c r="G30" s="22">
        <f t="shared" si="5"/>
        <v>2.4319999999999999</v>
      </c>
      <c r="H30" s="22"/>
      <c r="I30" s="22">
        <v>2.42</v>
      </c>
      <c r="J30" s="22">
        <f t="shared" si="6"/>
        <v>2.42</v>
      </c>
      <c r="K30" s="22"/>
      <c r="L30" s="22">
        <f t="shared" si="7"/>
        <v>-1.2000000000000011E-2</v>
      </c>
      <c r="M30" s="22">
        <f t="shared" si="8"/>
        <v>-1.2000000000000011E-2</v>
      </c>
    </row>
    <row r="31" spans="1:18" ht="135" customHeight="1" x14ac:dyDescent="0.25">
      <c r="A31" s="8"/>
      <c r="B31" s="12" t="s">
        <v>201</v>
      </c>
      <c r="C31" s="3" t="s">
        <v>15</v>
      </c>
      <c r="D31" s="35" t="s">
        <v>19</v>
      </c>
      <c r="E31" s="37"/>
      <c r="F31" s="22">
        <v>1.5289999999999999</v>
      </c>
      <c r="G31" s="22">
        <f t="shared" si="5"/>
        <v>1.5289999999999999</v>
      </c>
      <c r="H31" s="22"/>
      <c r="I31" s="22">
        <v>1.5269999999999999</v>
      </c>
      <c r="J31" s="22">
        <f t="shared" si="6"/>
        <v>1.5269999999999999</v>
      </c>
      <c r="K31" s="22"/>
      <c r="L31" s="22">
        <f t="shared" si="7"/>
        <v>-2.0000000000000018E-3</v>
      </c>
      <c r="M31" s="22">
        <f t="shared" si="8"/>
        <v>-2.0000000000000018E-3</v>
      </c>
    </row>
    <row r="32" spans="1:18" ht="101.25" customHeight="1" x14ac:dyDescent="0.25">
      <c r="A32" s="8"/>
      <c r="B32" s="12" t="s">
        <v>202</v>
      </c>
      <c r="C32" s="3" t="s">
        <v>15</v>
      </c>
      <c r="D32" s="35" t="s">
        <v>69</v>
      </c>
      <c r="E32" s="37"/>
      <c r="F32" s="22">
        <v>4.3109999999999999</v>
      </c>
      <c r="G32" s="22">
        <f>F32</f>
        <v>4.3109999999999999</v>
      </c>
      <c r="H32" s="22"/>
      <c r="I32" s="22">
        <v>4.3049999999999997</v>
      </c>
      <c r="J32" s="22">
        <f>I32</f>
        <v>4.3049999999999997</v>
      </c>
      <c r="K32" s="22"/>
      <c r="L32" s="22">
        <f>I32-F32</f>
        <v>-6.0000000000002274E-3</v>
      </c>
      <c r="M32" s="22">
        <f>J32-G32</f>
        <v>-6.0000000000002274E-3</v>
      </c>
    </row>
    <row r="33" spans="1:13" x14ac:dyDescent="0.25">
      <c r="A33" s="9">
        <v>4</v>
      </c>
      <c r="B33" s="120" t="s">
        <v>11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9"/>
    </row>
    <row r="34" spans="1:13" ht="126.75" customHeight="1" x14ac:dyDescent="0.25">
      <c r="A34" s="9"/>
      <c r="B34" s="12" t="s">
        <v>203</v>
      </c>
      <c r="C34" s="3" t="s">
        <v>20</v>
      </c>
      <c r="D34" s="3" t="s">
        <v>208</v>
      </c>
      <c r="E34" s="48"/>
      <c r="F34" s="32">
        <v>100</v>
      </c>
      <c r="G34" s="32">
        <v>100</v>
      </c>
      <c r="H34" s="48"/>
      <c r="I34" s="32">
        <v>100</v>
      </c>
      <c r="J34" s="32">
        <v>100</v>
      </c>
      <c r="K34" s="48"/>
      <c r="L34" s="74">
        <f t="shared" ref="L34" si="9">I34-F34</f>
        <v>0</v>
      </c>
      <c r="M34" s="75">
        <f>K34+L34</f>
        <v>0</v>
      </c>
    </row>
    <row r="35" spans="1:13" ht="117.75" customHeight="1" x14ac:dyDescent="0.25">
      <c r="A35" s="9"/>
      <c r="B35" s="12" t="s">
        <v>204</v>
      </c>
      <c r="C35" s="3" t="s">
        <v>20</v>
      </c>
      <c r="D35" s="3" t="s">
        <v>208</v>
      </c>
      <c r="E35" s="48"/>
      <c r="F35" s="32">
        <v>100</v>
      </c>
      <c r="G35" s="32">
        <v>100</v>
      </c>
      <c r="H35" s="48"/>
      <c r="I35" s="32">
        <v>100</v>
      </c>
      <c r="J35" s="32">
        <v>100</v>
      </c>
      <c r="K35" s="48"/>
      <c r="L35" s="74">
        <f t="shared" ref="L35:L38" si="10">I35-F35</f>
        <v>0</v>
      </c>
      <c r="M35" s="75">
        <f t="shared" ref="M35:M38" si="11">K35+L35</f>
        <v>0</v>
      </c>
    </row>
    <row r="36" spans="1:13" ht="113.25" customHeight="1" x14ac:dyDescent="0.25">
      <c r="A36" s="9"/>
      <c r="B36" s="12" t="s">
        <v>205</v>
      </c>
      <c r="C36" s="3" t="s">
        <v>20</v>
      </c>
      <c r="D36" s="3" t="s">
        <v>208</v>
      </c>
      <c r="E36" s="48"/>
      <c r="F36" s="32">
        <v>100</v>
      </c>
      <c r="G36" s="32">
        <v>100</v>
      </c>
      <c r="H36" s="48"/>
      <c r="I36" s="32">
        <v>100</v>
      </c>
      <c r="J36" s="32">
        <v>100</v>
      </c>
      <c r="K36" s="48"/>
      <c r="L36" s="74">
        <f t="shared" si="10"/>
        <v>0</v>
      </c>
      <c r="M36" s="75">
        <f t="shared" si="11"/>
        <v>0</v>
      </c>
    </row>
    <row r="37" spans="1:13" ht="156.75" customHeight="1" x14ac:dyDescent="0.25">
      <c r="A37" s="9"/>
      <c r="B37" s="12" t="s">
        <v>206</v>
      </c>
      <c r="C37" s="3" t="s">
        <v>20</v>
      </c>
      <c r="D37" s="3" t="s">
        <v>208</v>
      </c>
      <c r="E37" s="48"/>
      <c r="F37" s="32">
        <v>100</v>
      </c>
      <c r="G37" s="32">
        <v>100</v>
      </c>
      <c r="H37" s="48"/>
      <c r="I37" s="32">
        <v>100</v>
      </c>
      <c r="J37" s="32">
        <v>100</v>
      </c>
      <c r="K37" s="48"/>
      <c r="L37" s="74">
        <f t="shared" si="10"/>
        <v>0</v>
      </c>
      <c r="M37" s="75">
        <f t="shared" si="11"/>
        <v>0</v>
      </c>
    </row>
    <row r="38" spans="1:13" ht="113.25" customHeight="1" x14ac:dyDescent="0.25">
      <c r="A38" s="8"/>
      <c r="B38" s="12" t="s">
        <v>207</v>
      </c>
      <c r="C38" s="3" t="s">
        <v>20</v>
      </c>
      <c r="D38" s="3" t="s">
        <v>208</v>
      </c>
      <c r="E38" s="21"/>
      <c r="F38" s="32">
        <v>100</v>
      </c>
      <c r="G38" s="32">
        <v>100</v>
      </c>
      <c r="H38" s="48"/>
      <c r="I38" s="32">
        <v>100</v>
      </c>
      <c r="J38" s="32">
        <v>100</v>
      </c>
      <c r="K38" s="48"/>
      <c r="L38" s="74">
        <f t="shared" si="10"/>
        <v>0</v>
      </c>
      <c r="M38" s="75">
        <f t="shared" si="11"/>
        <v>0</v>
      </c>
    </row>
  </sheetData>
  <mergeCells count="22">
    <mergeCell ref="A14:M14"/>
    <mergeCell ref="B15:M15"/>
    <mergeCell ref="B21:M21"/>
    <mergeCell ref="B27:M27"/>
    <mergeCell ref="B33:M33"/>
    <mergeCell ref="A8:C8"/>
    <mergeCell ref="E8:L8"/>
    <mergeCell ref="A9:C9"/>
    <mergeCell ref="A11:A12"/>
    <mergeCell ref="B11:B12"/>
    <mergeCell ref="C11:C12"/>
    <mergeCell ref="D11:D12"/>
    <mergeCell ref="E11:G11"/>
    <mergeCell ref="H11:J11"/>
    <mergeCell ref="K11:M11"/>
    <mergeCell ref="L1:M1"/>
    <mergeCell ref="C2:K2"/>
    <mergeCell ref="C3:K3"/>
    <mergeCell ref="C4:K4"/>
    <mergeCell ref="E5:G5"/>
    <mergeCell ref="A7:B7"/>
    <mergeCell ref="E7:L7"/>
  </mergeCells>
  <pageMargins left="0.70866141732283472" right="0.39370078740157483" top="0.3937007874015748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workbookViewId="0">
      <selection activeCell="M26" sqref="M26"/>
    </sheetView>
  </sheetViews>
  <sheetFormatPr defaultRowHeight="15" x14ac:dyDescent="0.25"/>
  <cols>
    <col min="1" max="1" width="3.5703125" customWidth="1"/>
    <col min="2" max="2" width="29.7109375" customWidth="1"/>
    <col min="3" max="3" width="7.85546875" customWidth="1"/>
    <col min="4" max="4" width="14.42578125" customWidth="1"/>
    <col min="5" max="5" width="9.28515625" customWidth="1"/>
    <col min="6" max="6" width="8.7109375" customWidth="1"/>
    <col min="7" max="7" width="8.85546875" customWidth="1"/>
    <col min="8" max="8" width="9.28515625" customWidth="1"/>
    <col min="9" max="9" width="9.140625" customWidth="1"/>
    <col min="10" max="10" width="10.42578125" customWidth="1"/>
    <col min="11" max="11" width="9.85546875" customWidth="1"/>
    <col min="12" max="12" width="9.28515625" customWidth="1"/>
    <col min="13" max="13" width="8.42578125" customWidth="1"/>
  </cols>
  <sheetData>
    <row r="1" spans="1:13" x14ac:dyDescent="0.25">
      <c r="L1" s="121" t="s">
        <v>37</v>
      </c>
      <c r="M1" s="121"/>
    </row>
    <row r="2" spans="1:13" ht="42.75" customHeight="1" x14ac:dyDescent="0.25">
      <c r="A2" s="4"/>
      <c r="B2" s="4"/>
      <c r="C2" s="94" t="s">
        <v>38</v>
      </c>
      <c r="D2" s="94"/>
      <c r="E2" s="94"/>
      <c r="F2" s="94"/>
      <c r="G2" s="94"/>
      <c r="H2" s="94"/>
      <c r="I2" s="94"/>
      <c r="J2" s="94"/>
      <c r="K2" s="94"/>
      <c r="L2" s="4"/>
      <c r="M2" s="4"/>
    </row>
    <row r="3" spans="1:13" ht="42.75" customHeight="1" x14ac:dyDescent="0.25">
      <c r="A3" s="4"/>
      <c r="B3" s="4"/>
      <c r="C3" s="92" t="s">
        <v>56</v>
      </c>
      <c r="D3" s="92"/>
      <c r="E3" s="92"/>
      <c r="F3" s="92"/>
      <c r="G3" s="92"/>
      <c r="H3" s="92"/>
      <c r="I3" s="92"/>
      <c r="J3" s="92"/>
      <c r="K3" s="92"/>
      <c r="L3" s="4"/>
      <c r="M3" s="4"/>
    </row>
    <row r="4" spans="1:13" ht="15.75" customHeight="1" x14ac:dyDescent="0.25">
      <c r="A4" s="4"/>
      <c r="B4" s="4"/>
      <c r="C4" s="95" t="s">
        <v>1</v>
      </c>
      <c r="D4" s="95"/>
      <c r="E4" s="95"/>
      <c r="F4" s="95"/>
      <c r="G4" s="95"/>
      <c r="H4" s="95"/>
      <c r="I4" s="95"/>
      <c r="J4" s="95"/>
      <c r="K4" s="95"/>
      <c r="L4" s="4"/>
      <c r="M4" s="4"/>
    </row>
    <row r="5" spans="1:13" ht="24.75" customHeight="1" x14ac:dyDescent="0.25">
      <c r="A5" s="4"/>
      <c r="B5" s="4"/>
      <c r="C5" s="82"/>
      <c r="D5" s="82"/>
      <c r="E5" s="96" t="s">
        <v>90</v>
      </c>
      <c r="F5" s="96"/>
      <c r="G5" s="96"/>
      <c r="H5" s="82"/>
      <c r="I5" s="82"/>
      <c r="J5" s="82"/>
      <c r="K5" s="82"/>
      <c r="L5" s="4"/>
      <c r="M5" s="4"/>
    </row>
    <row r="6" spans="1:13" ht="15.75" customHeight="1" x14ac:dyDescent="0.25">
      <c r="A6" s="4"/>
      <c r="B6" s="4"/>
      <c r="C6" s="82"/>
      <c r="D6" s="82"/>
      <c r="E6" s="82"/>
      <c r="F6" s="82"/>
      <c r="G6" s="82"/>
      <c r="H6" s="82"/>
      <c r="I6" s="82"/>
      <c r="J6" s="82"/>
      <c r="K6" s="82"/>
      <c r="L6" s="4"/>
      <c r="M6" s="4"/>
    </row>
    <row r="7" spans="1:13" ht="45" customHeight="1" x14ac:dyDescent="0.25">
      <c r="A7" s="91" t="s">
        <v>12</v>
      </c>
      <c r="B7" s="91"/>
      <c r="C7" s="69">
        <v>1218821</v>
      </c>
      <c r="D7" s="6"/>
      <c r="E7" s="92" t="s">
        <v>210</v>
      </c>
      <c r="F7" s="92"/>
      <c r="G7" s="92"/>
      <c r="H7" s="92"/>
      <c r="I7" s="92"/>
      <c r="J7" s="92"/>
      <c r="K7" s="92"/>
      <c r="L7" s="92"/>
      <c r="M7" s="4"/>
    </row>
    <row r="8" spans="1:13" ht="12.75" customHeight="1" x14ac:dyDescent="0.25">
      <c r="A8" s="100" t="s">
        <v>13</v>
      </c>
      <c r="B8" s="100"/>
      <c r="C8" s="100"/>
      <c r="D8" s="82"/>
      <c r="E8" s="101" t="s">
        <v>14</v>
      </c>
      <c r="F8" s="101"/>
      <c r="G8" s="101"/>
      <c r="H8" s="101"/>
      <c r="I8" s="101"/>
      <c r="J8" s="101"/>
      <c r="K8" s="101"/>
      <c r="L8" s="101"/>
      <c r="M8" s="4"/>
    </row>
    <row r="9" spans="1:13" ht="10.5" customHeight="1" x14ac:dyDescent="0.25">
      <c r="A9" s="102" t="s">
        <v>23</v>
      </c>
      <c r="B9" s="102"/>
      <c r="C9" s="102"/>
      <c r="D9" s="82"/>
      <c r="E9" s="82"/>
      <c r="F9" s="82"/>
      <c r="G9" s="82"/>
      <c r="H9" s="82"/>
      <c r="I9" s="82"/>
      <c r="J9" s="82"/>
      <c r="K9" s="82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 t="s">
        <v>55</v>
      </c>
    </row>
    <row r="11" spans="1:13" ht="29.25" customHeight="1" x14ac:dyDescent="0.25">
      <c r="A11" s="103" t="s">
        <v>2</v>
      </c>
      <c r="B11" s="105" t="s">
        <v>3</v>
      </c>
      <c r="C11" s="103" t="s">
        <v>39</v>
      </c>
      <c r="D11" s="103" t="s">
        <v>40</v>
      </c>
      <c r="E11" s="107" t="s">
        <v>4</v>
      </c>
      <c r="F11" s="108"/>
      <c r="G11" s="109"/>
      <c r="H11" s="110" t="s">
        <v>6</v>
      </c>
      <c r="I11" s="111"/>
      <c r="J11" s="112"/>
      <c r="K11" s="110" t="s">
        <v>7</v>
      </c>
      <c r="L11" s="111"/>
      <c r="M11" s="112"/>
    </row>
    <row r="12" spans="1:13" ht="36" x14ac:dyDescent="0.25">
      <c r="A12" s="104"/>
      <c r="B12" s="106"/>
      <c r="C12" s="104"/>
      <c r="D12" s="104"/>
      <c r="E12" s="17" t="s">
        <v>52</v>
      </c>
      <c r="F12" s="17" t="s">
        <v>21</v>
      </c>
      <c r="G12" s="18" t="s">
        <v>5</v>
      </c>
      <c r="H12" s="17" t="s">
        <v>52</v>
      </c>
      <c r="I12" s="17" t="s">
        <v>21</v>
      </c>
      <c r="J12" s="18" t="s">
        <v>5</v>
      </c>
      <c r="K12" s="17" t="s">
        <v>52</v>
      </c>
      <c r="L12" s="17" t="s">
        <v>21</v>
      </c>
      <c r="M12" s="18" t="s">
        <v>5</v>
      </c>
    </row>
    <row r="13" spans="1:13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</row>
    <row r="14" spans="1:13" x14ac:dyDescent="0.25">
      <c r="A14" s="9">
        <v>1</v>
      </c>
      <c r="B14" s="116" t="s">
        <v>8</v>
      </c>
      <c r="C14" s="117"/>
      <c r="D14" s="117"/>
      <c r="E14" s="117"/>
      <c r="F14" s="118"/>
      <c r="G14" s="118"/>
      <c r="H14" s="118"/>
      <c r="I14" s="118"/>
      <c r="J14" s="118"/>
      <c r="K14" s="118"/>
      <c r="L14" s="118"/>
      <c r="M14" s="119"/>
    </row>
    <row r="15" spans="1:13" ht="50.25" customHeight="1" x14ac:dyDescent="0.25">
      <c r="A15" s="39"/>
      <c r="B15" s="12" t="s">
        <v>211</v>
      </c>
      <c r="C15" s="26" t="s">
        <v>15</v>
      </c>
      <c r="D15" s="35" t="s">
        <v>107</v>
      </c>
      <c r="E15" s="22"/>
      <c r="F15" s="60">
        <v>1526.38</v>
      </c>
      <c r="G15" s="60">
        <f>F15</f>
        <v>1526.38</v>
      </c>
      <c r="H15" s="60"/>
      <c r="I15" s="60">
        <v>1526.3789999999999</v>
      </c>
      <c r="J15" s="60">
        <f>I15</f>
        <v>1526.3789999999999</v>
      </c>
      <c r="K15" s="60"/>
      <c r="L15" s="60">
        <f t="shared" ref="L15:M15" si="0">I15-F15</f>
        <v>-1.0000000002037268E-3</v>
      </c>
      <c r="M15" s="60">
        <f t="shared" si="0"/>
        <v>-1.0000000002037268E-3</v>
      </c>
    </row>
    <row r="16" spans="1:13" x14ac:dyDescent="0.25">
      <c r="A16" s="9">
        <v>2</v>
      </c>
      <c r="B16" s="120" t="s">
        <v>9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9"/>
    </row>
    <row r="17" spans="1:13" ht="39" customHeight="1" x14ac:dyDescent="0.25">
      <c r="A17" s="9"/>
      <c r="B17" s="40" t="s">
        <v>212</v>
      </c>
      <c r="C17" s="11" t="s">
        <v>171</v>
      </c>
      <c r="D17" s="79" t="s">
        <v>213</v>
      </c>
      <c r="E17" s="48"/>
      <c r="F17" s="38">
        <v>2</v>
      </c>
      <c r="G17" s="32">
        <f t="shared" ref="G17" si="1">F17</f>
        <v>2</v>
      </c>
      <c r="H17" s="38"/>
      <c r="I17" s="38">
        <v>2</v>
      </c>
      <c r="J17" s="38">
        <f>I17</f>
        <v>2</v>
      </c>
      <c r="K17" s="48"/>
      <c r="L17" s="32">
        <f>I17-F17</f>
        <v>0</v>
      </c>
      <c r="M17" s="32">
        <f>L17</f>
        <v>0</v>
      </c>
    </row>
    <row r="18" spans="1:13" x14ac:dyDescent="0.25">
      <c r="A18" s="9">
        <v>3</v>
      </c>
      <c r="B18" s="120" t="s">
        <v>10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9"/>
    </row>
    <row r="19" spans="1:13" ht="33.75" customHeight="1" x14ac:dyDescent="0.25">
      <c r="A19" s="9"/>
      <c r="B19" s="40" t="s">
        <v>214</v>
      </c>
      <c r="C19" s="3" t="s">
        <v>15</v>
      </c>
      <c r="D19" s="3" t="s">
        <v>217</v>
      </c>
      <c r="E19" s="48"/>
      <c r="F19" s="22">
        <v>763.19</v>
      </c>
      <c r="G19" s="22">
        <f>F19</f>
        <v>763.19</v>
      </c>
      <c r="H19" s="143"/>
      <c r="I19" s="22">
        <v>763.19</v>
      </c>
      <c r="J19" s="22">
        <f>I19</f>
        <v>763.19</v>
      </c>
      <c r="K19" s="143"/>
      <c r="L19" s="22">
        <f>I19-F19</f>
        <v>0</v>
      </c>
      <c r="M19" s="22">
        <f>L19</f>
        <v>0</v>
      </c>
    </row>
    <row r="20" spans="1:13" x14ac:dyDescent="0.25">
      <c r="A20" s="9">
        <v>4</v>
      </c>
      <c r="B20" s="120" t="s">
        <v>11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9"/>
    </row>
    <row r="21" spans="1:13" ht="51.75" customHeight="1" x14ac:dyDescent="0.25">
      <c r="A21" s="9"/>
      <c r="B21" s="40" t="s">
        <v>215</v>
      </c>
      <c r="C21" s="3" t="s">
        <v>20</v>
      </c>
      <c r="D21" s="3" t="s">
        <v>216</v>
      </c>
      <c r="E21" s="48"/>
      <c r="F21" s="21">
        <v>12</v>
      </c>
      <c r="G21" s="21">
        <v>12</v>
      </c>
      <c r="H21" s="21"/>
      <c r="I21" s="21">
        <v>12</v>
      </c>
      <c r="J21" s="21">
        <v>12</v>
      </c>
      <c r="K21" s="48"/>
      <c r="L21" s="21">
        <f t="shared" ref="L21" si="2">I21-F21</f>
        <v>0</v>
      </c>
      <c r="M21" s="21">
        <f t="shared" ref="M21" si="3">L21</f>
        <v>0</v>
      </c>
    </row>
  </sheetData>
  <mergeCells count="21">
    <mergeCell ref="B14:M14"/>
    <mergeCell ref="B16:M16"/>
    <mergeCell ref="B18:M18"/>
    <mergeCell ref="B20:M20"/>
    <mergeCell ref="A8:C8"/>
    <mergeCell ref="E8:L8"/>
    <mergeCell ref="A9:C9"/>
    <mergeCell ref="A11:A12"/>
    <mergeCell ref="B11:B12"/>
    <mergeCell ref="C11:C12"/>
    <mergeCell ref="D11:D12"/>
    <mergeCell ref="E11:G11"/>
    <mergeCell ref="H11:J11"/>
    <mergeCell ref="K11:M11"/>
    <mergeCell ref="L1:M1"/>
    <mergeCell ref="C2:K2"/>
    <mergeCell ref="C3:K3"/>
    <mergeCell ref="C4:K4"/>
    <mergeCell ref="E5:G5"/>
    <mergeCell ref="A7:B7"/>
    <mergeCell ref="E7:L7"/>
  </mergeCells>
  <pageMargins left="0.70866141732283472" right="0.39370078740157483" top="0.3937007874015748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P11" sqref="P11"/>
    </sheetView>
  </sheetViews>
  <sheetFormatPr defaultRowHeight="15" x14ac:dyDescent="0.25"/>
  <cols>
    <col min="1" max="1" width="3.5703125" customWidth="1"/>
    <col min="2" max="2" width="29.7109375" customWidth="1"/>
    <col min="3" max="3" width="7.85546875" customWidth="1"/>
    <col min="4" max="4" width="14.42578125" customWidth="1"/>
    <col min="5" max="5" width="9.28515625" customWidth="1"/>
    <col min="6" max="6" width="8.7109375" customWidth="1"/>
    <col min="7" max="7" width="8.85546875" customWidth="1"/>
    <col min="8" max="8" width="9.28515625" customWidth="1"/>
    <col min="9" max="9" width="9.140625" customWidth="1"/>
    <col min="10" max="10" width="10.42578125" customWidth="1"/>
    <col min="11" max="11" width="9.85546875" customWidth="1"/>
    <col min="12" max="12" width="9.28515625" customWidth="1"/>
    <col min="13" max="13" width="8.42578125" customWidth="1"/>
  </cols>
  <sheetData>
    <row r="1" spans="1:13" x14ac:dyDescent="0.25">
      <c r="L1" s="121" t="s">
        <v>37</v>
      </c>
      <c r="M1" s="121"/>
    </row>
    <row r="2" spans="1:13" ht="42.75" customHeight="1" x14ac:dyDescent="0.25">
      <c r="A2" s="4"/>
      <c r="B2" s="4"/>
      <c r="C2" s="94" t="s">
        <v>38</v>
      </c>
      <c r="D2" s="94"/>
      <c r="E2" s="94"/>
      <c r="F2" s="94"/>
      <c r="G2" s="94"/>
      <c r="H2" s="94"/>
      <c r="I2" s="94"/>
      <c r="J2" s="94"/>
      <c r="K2" s="94"/>
      <c r="L2" s="4"/>
      <c r="M2" s="4"/>
    </row>
    <row r="3" spans="1:13" ht="42.75" customHeight="1" x14ac:dyDescent="0.25">
      <c r="A3" s="4"/>
      <c r="B3" s="4"/>
      <c r="C3" s="92" t="s">
        <v>56</v>
      </c>
      <c r="D3" s="92"/>
      <c r="E3" s="92"/>
      <c r="F3" s="92"/>
      <c r="G3" s="92"/>
      <c r="H3" s="92"/>
      <c r="I3" s="92"/>
      <c r="J3" s="92"/>
      <c r="K3" s="92"/>
      <c r="L3" s="4"/>
      <c r="M3" s="4"/>
    </row>
    <row r="4" spans="1:13" ht="15.75" customHeight="1" x14ac:dyDescent="0.25">
      <c r="A4" s="4"/>
      <c r="B4" s="4"/>
      <c r="C4" s="95" t="s">
        <v>1</v>
      </c>
      <c r="D4" s="95"/>
      <c r="E4" s="95"/>
      <c r="F4" s="95"/>
      <c r="G4" s="95"/>
      <c r="H4" s="95"/>
      <c r="I4" s="95"/>
      <c r="J4" s="95"/>
      <c r="K4" s="95"/>
      <c r="L4" s="4"/>
      <c r="M4" s="4"/>
    </row>
    <row r="5" spans="1:13" ht="24.75" customHeight="1" x14ac:dyDescent="0.25">
      <c r="A5" s="4"/>
      <c r="B5" s="4"/>
      <c r="C5" s="82"/>
      <c r="D5" s="82"/>
      <c r="E5" s="96" t="s">
        <v>90</v>
      </c>
      <c r="F5" s="96"/>
      <c r="G5" s="96"/>
      <c r="H5" s="82"/>
      <c r="I5" s="82"/>
      <c r="J5" s="82"/>
      <c r="K5" s="82"/>
      <c r="L5" s="4"/>
      <c r="M5" s="4"/>
    </row>
    <row r="6" spans="1:13" ht="15.75" customHeight="1" x14ac:dyDescent="0.25">
      <c r="A6" s="4"/>
      <c r="B6" s="4"/>
      <c r="C6" s="82"/>
      <c r="D6" s="82"/>
      <c r="E6" s="82"/>
      <c r="F6" s="82"/>
      <c r="G6" s="82"/>
      <c r="H6" s="82"/>
      <c r="I6" s="82"/>
      <c r="J6" s="82"/>
      <c r="K6" s="82"/>
      <c r="L6" s="4"/>
      <c r="M6" s="4"/>
    </row>
    <row r="7" spans="1:13" ht="64.5" customHeight="1" x14ac:dyDescent="0.25">
      <c r="A7" s="91" t="s">
        <v>12</v>
      </c>
      <c r="B7" s="91"/>
      <c r="C7" s="69">
        <v>1216084</v>
      </c>
      <c r="D7" s="6"/>
      <c r="E7" s="92" t="s">
        <v>223</v>
      </c>
      <c r="F7" s="92"/>
      <c r="G7" s="92"/>
      <c r="H7" s="92"/>
      <c r="I7" s="92"/>
      <c r="J7" s="92"/>
      <c r="K7" s="92"/>
      <c r="L7" s="92"/>
      <c r="M7" s="4"/>
    </row>
    <row r="8" spans="1:13" ht="12.75" customHeight="1" x14ac:dyDescent="0.25">
      <c r="A8" s="100" t="s">
        <v>13</v>
      </c>
      <c r="B8" s="100"/>
      <c r="C8" s="100"/>
      <c r="D8" s="82"/>
      <c r="E8" s="101" t="s">
        <v>14</v>
      </c>
      <c r="F8" s="101"/>
      <c r="G8" s="101"/>
      <c r="H8" s="101"/>
      <c r="I8" s="101"/>
      <c r="J8" s="101"/>
      <c r="K8" s="101"/>
      <c r="L8" s="101"/>
      <c r="M8" s="4"/>
    </row>
    <row r="9" spans="1:13" ht="10.5" customHeight="1" x14ac:dyDescent="0.25">
      <c r="A9" s="102" t="s">
        <v>23</v>
      </c>
      <c r="B9" s="102"/>
      <c r="C9" s="102"/>
      <c r="D9" s="82"/>
      <c r="E9" s="82"/>
      <c r="F9" s="82"/>
      <c r="G9" s="82"/>
      <c r="H9" s="82"/>
      <c r="I9" s="82"/>
      <c r="J9" s="82"/>
      <c r="K9" s="82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 t="s">
        <v>55</v>
      </c>
    </row>
    <row r="11" spans="1:13" ht="29.25" customHeight="1" x14ac:dyDescent="0.25">
      <c r="A11" s="103" t="s">
        <v>2</v>
      </c>
      <c r="B11" s="105" t="s">
        <v>3</v>
      </c>
      <c r="C11" s="103" t="s">
        <v>39</v>
      </c>
      <c r="D11" s="103" t="s">
        <v>40</v>
      </c>
      <c r="E11" s="107" t="s">
        <v>4</v>
      </c>
      <c r="F11" s="108"/>
      <c r="G11" s="109"/>
      <c r="H11" s="110" t="s">
        <v>6</v>
      </c>
      <c r="I11" s="111"/>
      <c r="J11" s="112"/>
      <c r="K11" s="110" t="s">
        <v>7</v>
      </c>
      <c r="L11" s="111"/>
      <c r="M11" s="112"/>
    </row>
    <row r="12" spans="1:13" ht="36" x14ac:dyDescent="0.25">
      <c r="A12" s="104"/>
      <c r="B12" s="106"/>
      <c r="C12" s="104"/>
      <c r="D12" s="104"/>
      <c r="E12" s="17" t="s">
        <v>52</v>
      </c>
      <c r="F12" s="17" t="s">
        <v>21</v>
      </c>
      <c r="G12" s="18" t="s">
        <v>5</v>
      </c>
      <c r="H12" s="17" t="s">
        <v>52</v>
      </c>
      <c r="I12" s="17" t="s">
        <v>21</v>
      </c>
      <c r="J12" s="18" t="s">
        <v>5</v>
      </c>
      <c r="K12" s="17" t="s">
        <v>52</v>
      </c>
      <c r="L12" s="17" t="s">
        <v>21</v>
      </c>
      <c r="M12" s="18" t="s">
        <v>5</v>
      </c>
    </row>
    <row r="13" spans="1:13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</row>
    <row r="14" spans="1:13" x14ac:dyDescent="0.25">
      <c r="A14" s="9">
        <v>1</v>
      </c>
      <c r="B14" s="116" t="s">
        <v>8</v>
      </c>
      <c r="C14" s="117"/>
      <c r="D14" s="117"/>
      <c r="E14" s="117"/>
      <c r="F14" s="118"/>
      <c r="G14" s="118"/>
      <c r="H14" s="118"/>
      <c r="I14" s="118"/>
      <c r="J14" s="118"/>
      <c r="K14" s="118"/>
      <c r="L14" s="118"/>
      <c r="M14" s="119"/>
    </row>
    <row r="15" spans="1:13" ht="75.75" customHeight="1" x14ac:dyDescent="0.25">
      <c r="A15" s="39"/>
      <c r="B15" s="12" t="s">
        <v>218</v>
      </c>
      <c r="C15" s="26" t="s">
        <v>15</v>
      </c>
      <c r="D15" s="35" t="s">
        <v>219</v>
      </c>
      <c r="E15" s="60">
        <v>91.582999999999998</v>
      </c>
      <c r="F15" s="60"/>
      <c r="G15" s="60">
        <f>E15</f>
        <v>91.582999999999998</v>
      </c>
      <c r="H15" s="60">
        <v>91.582999999999998</v>
      </c>
      <c r="I15" s="60"/>
      <c r="J15" s="60">
        <f>H15</f>
        <v>91.582999999999998</v>
      </c>
      <c r="K15" s="60">
        <f t="shared" ref="K15:M15" si="0">H15-E15</f>
        <v>0</v>
      </c>
      <c r="L15" s="60"/>
      <c r="M15" s="60">
        <f t="shared" si="0"/>
        <v>0</v>
      </c>
    </row>
    <row r="16" spans="1:13" x14ac:dyDescent="0.25">
      <c r="A16" s="9">
        <v>2</v>
      </c>
      <c r="B16" s="120" t="s">
        <v>9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9"/>
    </row>
    <row r="17" spans="1:13" ht="39" customHeight="1" x14ac:dyDescent="0.25">
      <c r="A17" s="9"/>
      <c r="B17" s="40" t="s">
        <v>220</v>
      </c>
      <c r="C17" s="11" t="s">
        <v>171</v>
      </c>
      <c r="D17" s="79" t="s">
        <v>213</v>
      </c>
      <c r="E17" s="38">
        <v>82</v>
      </c>
      <c r="F17" s="38"/>
      <c r="G17" s="74">
        <f>E17</f>
        <v>82</v>
      </c>
      <c r="H17" s="38">
        <v>82</v>
      </c>
      <c r="I17" s="38"/>
      <c r="J17" s="74">
        <f>H17</f>
        <v>82</v>
      </c>
      <c r="K17" s="32">
        <f>H17-E17</f>
        <v>0</v>
      </c>
      <c r="L17" s="32"/>
      <c r="M17" s="32">
        <f>L17</f>
        <v>0</v>
      </c>
    </row>
    <row r="18" spans="1:13" x14ac:dyDescent="0.25">
      <c r="A18" s="9">
        <v>3</v>
      </c>
      <c r="B18" s="120" t="s">
        <v>10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9"/>
    </row>
    <row r="19" spans="1:13" ht="33.75" customHeight="1" x14ac:dyDescent="0.25">
      <c r="A19" s="9"/>
      <c r="B19" s="40" t="s">
        <v>221</v>
      </c>
      <c r="C19" s="3" t="s">
        <v>15</v>
      </c>
      <c r="D19" s="3" t="s">
        <v>217</v>
      </c>
      <c r="E19" s="22">
        <v>1.117</v>
      </c>
      <c r="F19" s="22"/>
      <c r="G19" s="60">
        <f>E19</f>
        <v>1.117</v>
      </c>
      <c r="H19" s="22">
        <v>1.117</v>
      </c>
      <c r="I19" s="22"/>
      <c r="J19" s="60">
        <f>H19</f>
        <v>1.117</v>
      </c>
      <c r="K19" s="22">
        <f>H19-E19</f>
        <v>0</v>
      </c>
      <c r="L19" s="22"/>
      <c r="M19" s="22">
        <f>L19</f>
        <v>0</v>
      </c>
    </row>
    <row r="20" spans="1:13" x14ac:dyDescent="0.25">
      <c r="A20" s="9">
        <v>4</v>
      </c>
      <c r="B20" s="120" t="s">
        <v>11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9"/>
    </row>
    <row r="21" spans="1:13" ht="51.75" customHeight="1" x14ac:dyDescent="0.25">
      <c r="A21" s="9"/>
      <c r="B21" s="40" t="s">
        <v>222</v>
      </c>
      <c r="C21" s="3" t="s">
        <v>20</v>
      </c>
      <c r="D21" s="3" t="s">
        <v>216</v>
      </c>
      <c r="E21" s="21">
        <v>100</v>
      </c>
      <c r="F21" s="21"/>
      <c r="G21" s="74">
        <f>E21</f>
        <v>100</v>
      </c>
      <c r="H21" s="21">
        <v>100</v>
      </c>
      <c r="I21" s="21"/>
      <c r="J21" s="74">
        <f>H21</f>
        <v>100</v>
      </c>
      <c r="K21" s="21">
        <f t="shared" ref="K21:L21" si="1">H21-E21</f>
        <v>0</v>
      </c>
      <c r="L21" s="21"/>
      <c r="M21" s="21">
        <f t="shared" ref="M21" si="2">L21</f>
        <v>0</v>
      </c>
    </row>
  </sheetData>
  <mergeCells count="21">
    <mergeCell ref="B14:M14"/>
    <mergeCell ref="B16:M16"/>
    <mergeCell ref="B18:M18"/>
    <mergeCell ref="B20:M20"/>
    <mergeCell ref="A8:C8"/>
    <mergeCell ref="E8:L8"/>
    <mergeCell ref="A9:C9"/>
    <mergeCell ref="A11:A12"/>
    <mergeCell ref="B11:B12"/>
    <mergeCell ref="C11:C12"/>
    <mergeCell ref="D11:D12"/>
    <mergeCell ref="E11:G11"/>
    <mergeCell ref="H11:J11"/>
    <mergeCell ref="K11:M11"/>
    <mergeCell ref="L1:M1"/>
    <mergeCell ref="C2:K2"/>
    <mergeCell ref="C3:K3"/>
    <mergeCell ref="C4:K4"/>
    <mergeCell ref="E5:G5"/>
    <mergeCell ref="A7:B7"/>
    <mergeCell ref="E7:L7"/>
  </mergeCells>
  <pageMargins left="0.70866141732283472" right="0.39370078740157483" top="0.3937007874015748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КПКВК 1210180</vt:lpstr>
      <vt:lpstr>КПКВК 1217330</vt:lpstr>
      <vt:lpstr>КПКВК 1217361</vt:lpstr>
      <vt:lpstr>КПКВК 1217369</vt:lpstr>
      <vt:lpstr>КПКВК 1217693</vt:lpstr>
      <vt:lpstr>КПКВК 1218340</vt:lpstr>
      <vt:lpstr>КПКВК 1217322</vt:lpstr>
      <vt:lpstr>КПКВК 1218821</vt:lpstr>
      <vt:lpstr>КПКВК 1216084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Бух2</dc:creator>
  <cp:lastModifiedBy>Бух2</cp:lastModifiedBy>
  <cp:lastPrinted>2020-03-11T10:25:23Z</cp:lastPrinted>
  <dcterms:created xsi:type="dcterms:W3CDTF">2018-03-07T12:50:39Z</dcterms:created>
  <dcterms:modified xsi:type="dcterms:W3CDTF">2021-03-11T15:18:06Z</dcterms:modified>
</cp:coreProperties>
</file>