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052" windowHeight="5328" activeTab="0"/>
  </bookViews>
  <sheets>
    <sheet name="2014 рік для розпорядженн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<sst xmlns="http://schemas.openxmlformats.org/spreadsheetml/2006/main" count="42" uniqueCount="42">
  <si>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до розпорядження голови</t>
  </si>
  <si>
    <t xml:space="preserve">            обласної державної адміністрації</t>
  </si>
  <si>
    <t>РОБОЧИЙ ПЛАН</t>
  </si>
  <si>
    <t>Райони, міста</t>
  </si>
  <si>
    <t>Площа збирання,     га</t>
  </si>
  <si>
    <t>наявність зернозбиральних комбайнів</t>
  </si>
  <si>
    <t>Наявність зернозбираль-них комбайнів, од.</t>
  </si>
  <si>
    <t>Навантаження на власний комбайн, га</t>
  </si>
  <si>
    <t>Денний виробіток власними комбайнами,га</t>
  </si>
  <si>
    <t>Площа збирання залученими комбайнами за 10-12 днів, га</t>
  </si>
  <si>
    <t>Потреба в дизельному пальному, тонн</t>
  </si>
  <si>
    <t>вітчизняні виробники</t>
  </si>
  <si>
    <t>іноземні виробники</t>
  </si>
  <si>
    <t>Бериславський</t>
  </si>
  <si>
    <t xml:space="preserve">Білозерський 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</si>
  <si>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</si>
  <si>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</si>
  <si>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</si>
  <si>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</si>
  <si>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</si>
  <si>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</si>
  <si>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</si>
  <si>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</si>
  <si>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</si>
  <si>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</si>
  <si>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</si>
  <si>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</si>
  <si>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</si>
  <si>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</si>
  <si>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</si>
  <si>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</si>
  <si>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м.Херсон</t>
  </si>
  <si>
    <t>м.Нова Каховка</t>
  </si>
  <si>
    <t>Всього по області</t>
  </si>
  <si>
    <t>Заступник голови обласної</t>
  </si>
  <si>
    <t xml:space="preserve">державної адміністрації </t>
  </si>
  <si>
    <t>М.А.Мельник</t>
  </si>
  <si>
    <t>збирання в області ранніх зернових та зернобобових культур у 2014 році</t>
  </si>
  <si>
    <t>Буде зібрано власними комбайнами за 10-12 днів,га</t>
  </si>
  <si>
    <t xml:space="preserve">            Додаток 2</t>
  </si>
  <si>
    <t>Потреба в додатковому залученні комбайнів, од.</t>
  </si>
  <si>
    <r>
      <t xml:space="preserve">            </t>
    </r>
    <r>
      <rPr>
        <u val="single"/>
        <sz val="12"/>
        <rFont val="Times New Roman"/>
        <family val="1"/>
      </rPr>
      <t>24.06.2014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409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</si>
</sst>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2" applyFont="1" applyBorder="1" applyAlignme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2" fillId="24" borderId="0" xfId="52" applyFont="1" applyFill="1" applyBorder="1" applyAlignment="1">
      <alignment horizontal="center" vertical="center" wrapText="1"/>
      <protection/>
    </xf>
    <xf numFmtId="0" fontId="3" fillId="24" borderId="10" xfId="52" applyFont="1" applyFill="1" applyBorder="1" applyAlignment="1">
      <alignment horizontal="center" vertical="center" wrapText="1"/>
      <protection/>
    </xf>
    <xf numFmtId="1" fontId="3" fillId="24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0" fontId="3" fillId="0" borderId="0" xfId="52" applyFont="1" applyBorder="1">
      <alignment/>
      <protection/>
    </xf>
    <xf numFmtId="0" fontId="3" fillId="24" borderId="10" xfId="52" applyFont="1" applyFill="1" applyBorder="1" applyAlignment="1">
      <alignment vertical="center" wrapText="1"/>
      <protection/>
    </xf>
    <xf numFmtId="0" fontId="3" fillId="24" borderId="10" xfId="52" applyFont="1" applyFill="1" applyBorder="1">
      <alignment/>
      <protection/>
    </xf>
    <xf numFmtId="0" fontId="4" fillId="24" borderId="10" xfId="52" applyFont="1" applyFill="1" applyBorder="1">
      <alignment/>
      <protection/>
    </xf>
    <xf numFmtId="0" fontId="4" fillId="24" borderId="10" xfId="52" applyFont="1" applyFill="1" applyBorder="1" applyAlignment="1">
      <alignment horizontal="center"/>
      <protection/>
    </xf>
    <xf numFmtId="0" fontId="4" fillId="24" borderId="10" xfId="52" applyFont="1" applyFill="1" applyBorder="1" applyAlignment="1">
      <alignment horizontal="center" vertical="center"/>
      <protection/>
    </xf>
    <xf numFmtId="1" fontId="4" fillId="24" borderId="10" xfId="52" applyNumberFormat="1" applyFont="1" applyFill="1" applyBorder="1" applyAlignment="1">
      <alignment horizontal="center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1" fontId="4" fillId="24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3" fillId="24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6;&#1080;&#1083;&#1100;&#1085;&#1080;&#1082;&#1086;&#1074;&#1072;\Local%20Settings\Temporary%20Internet%20Files\Content.IE5\20NUAZMC\&#1056;&#1086;&#1073;&#1086;&#1095;&#1110;&#1081;%20&#1087;&#1083;&#1072;&#1085;%20&#1079;&#1073;&#1080;&#1088;&#1072;&#1085;&#1085;&#1103;%20&#1079;&#1077;&#1088;&#1085;&#1086;&#1074;&#1080;&#1093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технічні можливості"/>
      <sheetName val="Лист1"/>
      <sheetName val="тех можл+залуч 2014"/>
      <sheetName val="2014 рік"/>
      <sheetName val="2014 рік для розпорядження"/>
      <sheetName val="2013 рік для розпорядження"/>
    </sheetNames>
    <sheetDataSet>
      <sheetData sheetId="4">
        <row r="9">
          <cell r="C9">
            <v>119</v>
          </cell>
          <cell r="D9">
            <v>15</v>
          </cell>
        </row>
        <row r="10">
          <cell r="C10">
            <v>134</v>
          </cell>
          <cell r="D10">
            <v>9</v>
          </cell>
        </row>
        <row r="11">
          <cell r="C11">
            <v>131</v>
          </cell>
          <cell r="D11">
            <v>18</v>
          </cell>
        </row>
        <row r="12">
          <cell r="C12">
            <v>129</v>
          </cell>
          <cell r="D12">
            <v>12</v>
          </cell>
        </row>
        <row r="13">
          <cell r="C13">
            <v>75</v>
          </cell>
          <cell r="D13">
            <v>2</v>
          </cell>
        </row>
        <row r="14">
          <cell r="C14">
            <v>129</v>
          </cell>
          <cell r="D14">
            <v>8</v>
          </cell>
        </row>
        <row r="15">
          <cell r="C15">
            <v>108</v>
          </cell>
          <cell r="D15">
            <v>22</v>
          </cell>
        </row>
        <row r="16">
          <cell r="C16">
            <v>109</v>
          </cell>
          <cell r="D16">
            <v>3</v>
          </cell>
        </row>
        <row r="17">
          <cell r="C17">
            <v>90</v>
          </cell>
          <cell r="D17">
            <v>47</v>
          </cell>
        </row>
        <row r="18">
          <cell r="C18">
            <v>117</v>
          </cell>
          <cell r="D18">
            <v>3</v>
          </cell>
        </row>
        <row r="19">
          <cell r="C19">
            <v>109</v>
          </cell>
          <cell r="D19">
            <v>4</v>
          </cell>
        </row>
        <row r="20">
          <cell r="C20">
            <v>120</v>
          </cell>
          <cell r="D20">
            <v>40</v>
          </cell>
        </row>
        <row r="21">
          <cell r="C21">
            <v>116</v>
          </cell>
          <cell r="D21">
            <v>13</v>
          </cell>
        </row>
        <row r="22">
          <cell r="C22">
            <v>103</v>
          </cell>
          <cell r="D22">
            <v>13</v>
          </cell>
        </row>
        <row r="23">
          <cell r="C23">
            <v>167</v>
          </cell>
          <cell r="D23">
            <v>12</v>
          </cell>
        </row>
        <row r="24">
          <cell r="C24">
            <v>137</v>
          </cell>
          <cell r="D24">
            <v>14</v>
          </cell>
        </row>
        <row r="25">
          <cell r="C25">
            <v>51</v>
          </cell>
          <cell r="D25">
            <v>14</v>
          </cell>
        </row>
        <row r="26">
          <cell r="C26">
            <v>78</v>
          </cell>
          <cell r="D26">
            <v>10</v>
          </cell>
        </row>
        <row r="27">
          <cell r="C27">
            <v>9</v>
          </cell>
          <cell r="D27">
            <v>34</v>
          </cell>
        </row>
        <row r="28">
          <cell r="C28">
            <v>10</v>
          </cell>
          <cell r="D28">
            <v>2</v>
          </cell>
        </row>
        <row r="29">
          <cell r="I29">
            <v>525576</v>
          </cell>
          <cell r="J29">
            <v>612.8666666666667</v>
          </cell>
          <cell r="K29">
            <v>220632</v>
          </cell>
          <cell r="L29">
            <v>17306.75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82" zoomScaleNormal="75" zoomScaleSheetLayoutView="82" zoomScalePageLayoutView="0" workbookViewId="0" topLeftCell="A1">
      <selection activeCell="I4" sqref="I4:K4"/>
    </sheetView>
  </sheetViews>
  <sheetFormatPr defaultColWidth="9.140625" defaultRowHeight="15"/>
  <cols>
    <col min="1" max="1" width="25.00390625" style="7" customWidth="1"/>
    <col min="2" max="2" width="17.28125" style="7" customWidth="1"/>
    <col min="3" max="3" width="10.8515625" style="7" hidden="1" customWidth="1"/>
    <col min="4" max="4" width="10.140625" style="7" hidden="1" customWidth="1"/>
    <col min="5" max="5" width="15.421875" style="7" customWidth="1"/>
    <col min="6" max="6" width="15.28125" style="7" customWidth="1"/>
    <col min="7" max="7" width="15.7109375" style="7" customWidth="1"/>
    <col min="8" max="8" width="17.8515625" style="7" customWidth="1"/>
    <col min="9" max="9" width="14.7109375" style="7" customWidth="1"/>
    <col min="10" max="10" width="15.28125" style="7" customWidth="1"/>
    <col min="11" max="11" width="14.00390625" style="7" customWidth="1"/>
    <col min="12" max="16384" width="9.140625" style="7" customWidth="1"/>
  </cols>
  <sheetData>
    <row r="1" spans="9:11" ht="15">
      <c r="I1" s="21" t="s">
        <v>39</v>
      </c>
      <c r="J1" s="21"/>
      <c r="K1" s="21"/>
    </row>
    <row r="2" spans="9:11" ht="15">
      <c r="I2" s="21" t="s">
        <v>0</v>
      </c>
      <c r="J2" s="21"/>
      <c r="K2" s="21"/>
    </row>
    <row r="3" spans="9:11" ht="15">
      <c r="I3" s="21" t="s">
        <v>1</v>
      </c>
      <c r="J3" s="21"/>
      <c r="K3" s="21"/>
    </row>
    <row r="4" spans="9:11" ht="15">
      <c r="I4" s="21" t="s">
        <v>41</v>
      </c>
      <c r="J4" s="21"/>
      <c r="K4" s="21"/>
    </row>
    <row r="6" spans="1:11" ht="15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9" spans="1:11" ht="27.75" customHeight="1">
      <c r="A9" s="20" t="s">
        <v>3</v>
      </c>
      <c r="B9" s="20" t="s">
        <v>4</v>
      </c>
      <c r="C9" s="10" t="s">
        <v>5</v>
      </c>
      <c r="D9" s="10"/>
      <c r="E9" s="20" t="s">
        <v>6</v>
      </c>
      <c r="F9" s="20" t="s">
        <v>7</v>
      </c>
      <c r="G9" s="20" t="s">
        <v>8</v>
      </c>
      <c r="H9" s="20" t="s">
        <v>38</v>
      </c>
      <c r="I9" s="20" t="s">
        <v>40</v>
      </c>
      <c r="J9" s="20" t="s">
        <v>9</v>
      </c>
      <c r="K9" s="20" t="s">
        <v>10</v>
      </c>
    </row>
    <row r="10" spans="1:11" ht="50.25" customHeight="1">
      <c r="A10" s="20"/>
      <c r="B10" s="20"/>
      <c r="C10" s="5" t="s">
        <v>11</v>
      </c>
      <c r="D10" s="5" t="s">
        <v>12</v>
      </c>
      <c r="E10" s="20"/>
      <c r="F10" s="20"/>
      <c r="G10" s="20"/>
      <c r="H10" s="20"/>
      <c r="I10" s="20"/>
      <c r="J10" s="20"/>
      <c r="K10" s="20"/>
    </row>
    <row r="11" spans="1:12" ht="15">
      <c r="A11" s="11" t="s">
        <v>13</v>
      </c>
      <c r="B11" s="5">
        <v>48224</v>
      </c>
      <c r="C11" s="5">
        <f>SUM('[1]2014 рік'!C9)</f>
        <v>119</v>
      </c>
      <c r="D11" s="5">
        <f>SUM('[1]2014 рік'!D9)</f>
        <v>15</v>
      </c>
      <c r="E11" s="5">
        <v>147</v>
      </c>
      <c r="F11" s="6">
        <v>217</v>
      </c>
      <c r="G11" s="5">
        <v>2655</v>
      </c>
      <c r="H11" s="5">
        <v>31816</v>
      </c>
      <c r="I11" s="6">
        <v>46</v>
      </c>
      <c r="J11" s="5">
        <v>16384</v>
      </c>
      <c r="K11" s="5">
        <v>1206.1</v>
      </c>
      <c r="L11" s="4"/>
    </row>
    <row r="12" spans="1:12" ht="12.75">
      <c r="A12" s="11" t="s">
        <v>14</v>
      </c>
      <c r="B12" s="5">
        <v>46780</v>
      </c>
      <c r="C12" s="5">
        <f>SUM('[1]2014 рік'!C10)</f>
        <v>134</v>
      </c>
      <c r="D12" s="5">
        <f>SUM('[1]2014 рік'!D10)</f>
        <v>9</v>
      </c>
      <c r="E12" s="5">
        <v>119</v>
      </c>
      <c r="F12" s="6">
        <v>207</v>
      </c>
      <c r="G12" s="5">
        <v>2054</v>
      </c>
      <c r="H12" s="5">
        <v>24648</v>
      </c>
      <c r="I12" s="6">
        <v>61</v>
      </c>
      <c r="J12" s="5">
        <v>22132</v>
      </c>
      <c r="K12" s="5">
        <v>1169.5</v>
      </c>
      <c r="L12" s="8"/>
    </row>
    <row r="13" spans="1:12" ht="12.75">
      <c r="A13" s="11" t="s">
        <v>15</v>
      </c>
      <c r="B13" s="5">
        <v>33861</v>
      </c>
      <c r="C13" s="5">
        <f>SUM('[1]2014 рік'!C11)</f>
        <v>131</v>
      </c>
      <c r="D13" s="5">
        <f>SUM('[1]2014 рік'!D11)</f>
        <v>18</v>
      </c>
      <c r="E13" s="5">
        <v>126</v>
      </c>
      <c r="F13" s="6">
        <v>180</v>
      </c>
      <c r="G13" s="5">
        <v>1891</v>
      </c>
      <c r="H13" s="5">
        <v>22692</v>
      </c>
      <c r="I13" s="6">
        <v>31</v>
      </c>
      <c r="J13" s="5">
        <v>1169</v>
      </c>
      <c r="K13" s="5">
        <v>846.53</v>
      </c>
      <c r="L13" s="8"/>
    </row>
    <row r="14" spans="1:12" ht="12.75">
      <c r="A14" s="11" t="s">
        <v>16</v>
      </c>
      <c r="B14" s="5">
        <v>52551</v>
      </c>
      <c r="C14" s="5">
        <f>SUM('[1]2014 рік'!C12)</f>
        <v>129</v>
      </c>
      <c r="D14" s="5">
        <f>SUM('[1]2014 рік'!D12)</f>
        <v>12</v>
      </c>
      <c r="E14" s="5">
        <v>126</v>
      </c>
      <c r="F14" s="6">
        <v>226</v>
      </c>
      <c r="G14" s="5">
        <v>2375</v>
      </c>
      <c r="H14" s="5">
        <v>28500</v>
      </c>
      <c r="I14" s="6">
        <v>67</v>
      </c>
      <c r="J14" s="5">
        <v>24051</v>
      </c>
      <c r="K14" s="5">
        <v>1313.8</v>
      </c>
      <c r="L14" s="8"/>
    </row>
    <row r="15" spans="1:12" ht="12.75">
      <c r="A15" s="11" t="s">
        <v>17</v>
      </c>
      <c r="B15" s="5">
        <v>27003</v>
      </c>
      <c r="C15" s="5">
        <f>SUM('[1]2014 рік'!C13)</f>
        <v>75</v>
      </c>
      <c r="D15" s="5">
        <f>SUM('[1]2014 рік'!D13)</f>
        <v>2</v>
      </c>
      <c r="E15" s="5">
        <v>99</v>
      </c>
      <c r="F15" s="6">
        <v>208</v>
      </c>
      <c r="G15" s="5">
        <v>1719</v>
      </c>
      <c r="H15" s="5">
        <v>20628</v>
      </c>
      <c r="I15" s="6">
        <v>18</v>
      </c>
      <c r="J15" s="5">
        <v>6375</v>
      </c>
      <c r="K15" s="5">
        <v>675</v>
      </c>
      <c r="L15" s="8"/>
    </row>
    <row r="16" spans="1:12" ht="12.75">
      <c r="A16" s="11" t="s">
        <v>18</v>
      </c>
      <c r="B16" s="5">
        <v>22959</v>
      </c>
      <c r="C16" s="5">
        <f>SUM('[1]2014 рік'!C14)</f>
        <v>129</v>
      </c>
      <c r="D16" s="5">
        <f>SUM('[1]2014 рік'!D14)</f>
        <v>8</v>
      </c>
      <c r="E16" s="5">
        <v>131</v>
      </c>
      <c r="F16" s="6">
        <v>158</v>
      </c>
      <c r="G16" s="5">
        <v>1721</v>
      </c>
      <c r="H16" s="5">
        <v>20652</v>
      </c>
      <c r="I16" s="6">
        <v>6</v>
      </c>
      <c r="J16" s="5">
        <v>2307</v>
      </c>
      <c r="K16" s="5">
        <v>574</v>
      </c>
      <c r="L16" s="8"/>
    </row>
    <row r="17" spans="1:12" ht="12.75">
      <c r="A17" s="11" t="s">
        <v>19</v>
      </c>
      <c r="B17" s="5">
        <v>64952</v>
      </c>
      <c r="C17" s="5">
        <f>SUM('[1]2014 рік'!C15)</f>
        <v>108</v>
      </c>
      <c r="D17" s="5">
        <f>SUM('[1]2014 рік'!D15)</f>
        <v>22</v>
      </c>
      <c r="E17" s="5">
        <v>153</v>
      </c>
      <c r="F17" s="6">
        <v>257</v>
      </c>
      <c r="G17" s="5">
        <v>3274</v>
      </c>
      <c r="H17" s="5">
        <v>39288</v>
      </c>
      <c r="I17" s="6">
        <v>71</v>
      </c>
      <c r="J17" s="5">
        <v>25637</v>
      </c>
      <c r="K17" s="5">
        <v>1623.1</v>
      </c>
      <c r="L17" s="8"/>
    </row>
    <row r="18" spans="1:12" ht="12.75">
      <c r="A18" s="11" t="s">
        <v>20</v>
      </c>
      <c r="B18" s="5">
        <v>41865</v>
      </c>
      <c r="C18" s="5">
        <f>SUM('[1]2014 рік'!C16)</f>
        <v>109</v>
      </c>
      <c r="D18" s="5">
        <f>SUM('[1]2014 рік'!D16)</f>
        <v>3</v>
      </c>
      <c r="E18" s="5">
        <v>103</v>
      </c>
      <c r="F18" s="6">
        <v>155</v>
      </c>
      <c r="G18" s="5">
        <v>1328</v>
      </c>
      <c r="H18" s="5">
        <v>15936</v>
      </c>
      <c r="I18" s="6">
        <v>72</v>
      </c>
      <c r="J18" s="5">
        <v>25929</v>
      </c>
      <c r="K18" s="5">
        <v>1046.6</v>
      </c>
      <c r="L18" s="8"/>
    </row>
    <row r="19" spans="1:12" ht="12.75">
      <c r="A19" s="11" t="s">
        <v>21</v>
      </c>
      <c r="B19" s="5">
        <v>28889</v>
      </c>
      <c r="C19" s="5">
        <f>SUM('[1]2014 рік'!C17)</f>
        <v>90</v>
      </c>
      <c r="D19" s="5">
        <f>SUM('[1]2014 рік'!D17)</f>
        <v>47</v>
      </c>
      <c r="E19" s="5">
        <v>154</v>
      </c>
      <c r="F19" s="6">
        <v>239</v>
      </c>
      <c r="G19" s="5">
        <v>3065</v>
      </c>
      <c r="H19" s="5">
        <v>36780</v>
      </c>
      <c r="I19" s="6">
        <v>0</v>
      </c>
      <c r="J19" s="5">
        <v>0</v>
      </c>
      <c r="K19" s="5">
        <v>722.2</v>
      </c>
      <c r="L19" s="8"/>
    </row>
    <row r="20" spans="1:12" ht="12.75">
      <c r="A20" s="11" t="s">
        <v>22</v>
      </c>
      <c r="B20" s="5">
        <v>35698</v>
      </c>
      <c r="C20" s="5">
        <f>SUM('[1]2014 рік'!C18)</f>
        <v>117</v>
      </c>
      <c r="D20" s="5">
        <f>SUM('[1]2014 рік'!D18)</f>
        <v>3</v>
      </c>
      <c r="E20" s="5">
        <v>123</v>
      </c>
      <c r="F20" s="6">
        <v>165</v>
      </c>
      <c r="G20" s="5">
        <v>1692</v>
      </c>
      <c r="H20" s="5">
        <v>20304</v>
      </c>
      <c r="I20" s="6">
        <v>43</v>
      </c>
      <c r="J20" s="5">
        <v>15394</v>
      </c>
      <c r="K20" s="5">
        <v>892.5</v>
      </c>
      <c r="L20" s="8"/>
    </row>
    <row r="21" spans="1:12" ht="12.75">
      <c r="A21" s="11" t="s">
        <v>23</v>
      </c>
      <c r="B21" s="5">
        <v>16564</v>
      </c>
      <c r="C21" s="5">
        <f>SUM('[1]2014 рік'!C19)</f>
        <v>109</v>
      </c>
      <c r="D21" s="5">
        <f>SUM('[1]2014 рік'!D19)</f>
        <v>4</v>
      </c>
      <c r="E21" s="5">
        <v>103</v>
      </c>
      <c r="F21" s="6">
        <v>260</v>
      </c>
      <c r="G21" s="5">
        <v>2231</v>
      </c>
      <c r="H21" s="5">
        <v>26772</v>
      </c>
      <c r="I21" s="6">
        <v>0</v>
      </c>
      <c r="J21" s="5">
        <v>0</v>
      </c>
      <c r="K21" s="5">
        <v>414.1</v>
      </c>
      <c r="L21" s="8"/>
    </row>
    <row r="22" spans="1:12" ht="12.75">
      <c r="A22" s="11" t="s">
        <v>24</v>
      </c>
      <c r="B22" s="5">
        <v>32557</v>
      </c>
      <c r="C22" s="5">
        <f>SUM('[1]2014 рік'!C20)</f>
        <v>120</v>
      </c>
      <c r="D22" s="5">
        <f>SUM('[1]2014 рік'!D20)</f>
        <v>40</v>
      </c>
      <c r="E22" s="5">
        <v>138</v>
      </c>
      <c r="F22" s="6">
        <v>276</v>
      </c>
      <c r="G22" s="5">
        <v>3179</v>
      </c>
      <c r="H22" s="5">
        <v>38148</v>
      </c>
      <c r="I22" s="6">
        <v>0</v>
      </c>
      <c r="J22" s="5">
        <v>0</v>
      </c>
      <c r="K22" s="5">
        <v>814</v>
      </c>
      <c r="L22" s="8"/>
    </row>
    <row r="23" spans="1:12" ht="12.75">
      <c r="A23" s="11" t="s">
        <v>25</v>
      </c>
      <c r="B23" s="5">
        <v>48436</v>
      </c>
      <c r="C23" s="5">
        <f>SUM('[1]2014 рік'!C21)</f>
        <v>116</v>
      </c>
      <c r="D23" s="5">
        <f>SUM('[1]2014 рік'!D21)</f>
        <v>13</v>
      </c>
      <c r="E23" s="5">
        <v>163</v>
      </c>
      <c r="F23" s="6">
        <v>196</v>
      </c>
      <c r="G23" s="5">
        <v>2661</v>
      </c>
      <c r="H23" s="5">
        <v>31932</v>
      </c>
      <c r="I23" s="6">
        <v>46</v>
      </c>
      <c r="J23" s="5">
        <v>16504</v>
      </c>
      <c r="K23" s="5">
        <v>1211</v>
      </c>
      <c r="L23" s="8"/>
    </row>
    <row r="24" spans="1:12" ht="12.75">
      <c r="A24" s="11" t="s">
        <v>26</v>
      </c>
      <c r="B24" s="5">
        <v>32956</v>
      </c>
      <c r="C24" s="5">
        <f>SUM('[1]2014 рік'!C22)</f>
        <v>103</v>
      </c>
      <c r="D24" s="5">
        <f>SUM('[1]2014 рік'!D22)</f>
        <v>13</v>
      </c>
      <c r="E24" s="5">
        <v>133</v>
      </c>
      <c r="F24" s="6">
        <v>217</v>
      </c>
      <c r="G24" s="5">
        <v>2407</v>
      </c>
      <c r="H24" s="5">
        <v>28884</v>
      </c>
      <c r="I24" s="6">
        <v>11</v>
      </c>
      <c r="J24" s="5">
        <v>4072</v>
      </c>
      <c r="K24" s="5">
        <v>824</v>
      </c>
      <c r="L24" s="8"/>
    </row>
    <row r="25" spans="1:12" ht="12.75">
      <c r="A25" s="11" t="s">
        <v>27</v>
      </c>
      <c r="B25" s="5">
        <v>61660</v>
      </c>
      <c r="C25" s="5">
        <f>SUM('[1]2014 рік'!C23)</f>
        <v>167</v>
      </c>
      <c r="D25" s="5">
        <f>SUM('[1]2014 рік'!D23)</f>
        <v>12</v>
      </c>
      <c r="E25" s="5">
        <v>183</v>
      </c>
      <c r="F25" s="6">
        <v>201</v>
      </c>
      <c r="G25" s="5">
        <v>3069</v>
      </c>
      <c r="H25" s="5">
        <v>36828</v>
      </c>
      <c r="I25" s="6">
        <v>69</v>
      </c>
      <c r="J25" s="5">
        <v>24832</v>
      </c>
      <c r="K25" s="5">
        <v>1541.5</v>
      </c>
      <c r="L25" s="8"/>
    </row>
    <row r="26" spans="1:12" ht="12.75">
      <c r="A26" s="11" t="s">
        <v>28</v>
      </c>
      <c r="B26" s="5">
        <v>26773</v>
      </c>
      <c r="C26" s="5">
        <f>SUM('[1]2014 рік'!C24)</f>
        <v>137</v>
      </c>
      <c r="D26" s="5">
        <f>SUM('[1]2014 рік'!D24)</f>
        <v>14</v>
      </c>
      <c r="E26" s="5">
        <v>167</v>
      </c>
      <c r="F26" s="6">
        <v>159</v>
      </c>
      <c r="G26" s="5">
        <v>2218</v>
      </c>
      <c r="H26" s="5">
        <v>26616</v>
      </c>
      <c r="I26" s="6">
        <v>0</v>
      </c>
      <c r="J26" s="5">
        <v>0</v>
      </c>
      <c r="K26" s="5">
        <v>669.3</v>
      </c>
      <c r="L26" s="8"/>
    </row>
    <row r="27" spans="1:12" ht="12.75">
      <c r="A27" s="11" t="s">
        <v>29</v>
      </c>
      <c r="B27" s="5">
        <v>20176</v>
      </c>
      <c r="C27" s="5">
        <f>SUM('[1]2014 рік'!C25)</f>
        <v>51</v>
      </c>
      <c r="D27" s="5">
        <f>SUM('[1]2014 рік'!D25)</f>
        <v>14</v>
      </c>
      <c r="E27" s="5">
        <v>86</v>
      </c>
      <c r="F27" s="6">
        <v>231</v>
      </c>
      <c r="G27" s="5">
        <v>1659</v>
      </c>
      <c r="H27" s="5">
        <v>19908</v>
      </c>
      <c r="I27" s="6">
        <v>0</v>
      </c>
      <c r="J27" s="5">
        <v>0</v>
      </c>
      <c r="K27" s="5">
        <v>504.4</v>
      </c>
      <c r="L27" s="8"/>
    </row>
    <row r="28" spans="1:12" ht="12.75">
      <c r="A28" s="11" t="s">
        <v>30</v>
      </c>
      <c r="B28" s="5">
        <v>45118</v>
      </c>
      <c r="C28" s="5">
        <f>SUM('[1]2014 рік'!C26)</f>
        <v>78</v>
      </c>
      <c r="D28" s="5">
        <f>SUM('[1]2014 рік'!D26)</f>
        <v>10</v>
      </c>
      <c r="E28" s="5">
        <v>95</v>
      </c>
      <c r="F28" s="6">
        <v>203</v>
      </c>
      <c r="G28" s="5">
        <v>1606</v>
      </c>
      <c r="H28" s="5">
        <v>19272</v>
      </c>
      <c r="I28" s="6">
        <v>72</v>
      </c>
      <c r="J28" s="5">
        <v>25846</v>
      </c>
      <c r="K28" s="5">
        <v>1128</v>
      </c>
      <c r="L28" s="8"/>
    </row>
    <row r="29" spans="1:12" ht="12.75">
      <c r="A29" s="11" t="s">
        <v>31</v>
      </c>
      <c r="B29" s="5">
        <v>4355</v>
      </c>
      <c r="C29" s="5">
        <f>SUM('[1]2014 рік'!C27)</f>
        <v>9</v>
      </c>
      <c r="D29" s="5">
        <f>SUM('[1]2014 рік'!D27)</f>
        <v>34</v>
      </c>
      <c r="E29" s="5">
        <v>137</v>
      </c>
      <c r="F29" s="6">
        <v>231</v>
      </c>
      <c r="G29" s="5">
        <v>2639</v>
      </c>
      <c r="H29" s="5">
        <v>31668</v>
      </c>
      <c r="I29" s="6">
        <v>0</v>
      </c>
      <c r="J29" s="5">
        <v>0</v>
      </c>
      <c r="K29" s="5">
        <v>108.9</v>
      </c>
      <c r="L29" s="8"/>
    </row>
    <row r="30" spans="1:12" ht="12.75">
      <c r="A30" s="11" t="s">
        <v>32</v>
      </c>
      <c r="B30" s="5">
        <v>900</v>
      </c>
      <c r="C30" s="5">
        <f>SUM('[1]2014 рік'!C28)</f>
        <v>10</v>
      </c>
      <c r="D30" s="5">
        <f>SUM('[1]2014 рік'!D28)</f>
        <v>2</v>
      </c>
      <c r="E30" s="5">
        <v>15</v>
      </c>
      <c r="F30" s="6">
        <v>284</v>
      </c>
      <c r="G30" s="5">
        <v>355</v>
      </c>
      <c r="H30" s="5">
        <v>4260</v>
      </c>
      <c r="I30" s="6">
        <v>0</v>
      </c>
      <c r="J30" s="5">
        <v>0</v>
      </c>
      <c r="K30" s="5">
        <v>22.5</v>
      </c>
      <c r="L30" s="8"/>
    </row>
    <row r="31" spans="1:12" ht="12.75">
      <c r="A31" s="12" t="s">
        <v>33</v>
      </c>
      <c r="B31" s="13">
        <f>SUM(B11:B30)</f>
        <v>692277</v>
      </c>
      <c r="C31" s="13">
        <f>SUM(C11:C30)</f>
        <v>2041</v>
      </c>
      <c r="D31" s="13">
        <f>SUM(D11:D30)</f>
        <v>295</v>
      </c>
      <c r="E31" s="14">
        <v>2463</v>
      </c>
      <c r="F31" s="15">
        <v>253</v>
      </c>
      <c r="G31" s="13">
        <v>47832</v>
      </c>
      <c r="H31" s="16">
        <f>SUM('[1]2014 рік'!I29)</f>
        <v>525576</v>
      </c>
      <c r="I31" s="17">
        <f>SUM('[1]2014 рік'!J29)</f>
        <v>612.8666666666667</v>
      </c>
      <c r="J31" s="16">
        <f>SUM('[1]2014 рік'!K29)</f>
        <v>220632</v>
      </c>
      <c r="K31" s="16">
        <f>SUM('[1]2014 рік'!L29)</f>
        <v>17306.75</v>
      </c>
      <c r="L31" s="8"/>
    </row>
    <row r="32" ht="2.25" customHeight="1"/>
    <row r="33" ht="12.75">
      <c r="H33" s="8"/>
    </row>
    <row r="34" spans="1:11" ht="15">
      <c r="A34" s="1" t="s">
        <v>34</v>
      </c>
      <c r="B34" s="1"/>
      <c r="C34" s="2"/>
      <c r="D34" s="2"/>
      <c r="E34" s="2"/>
      <c r="F34" s="2"/>
      <c r="G34" s="2"/>
      <c r="H34" s="2"/>
      <c r="I34" s="2"/>
      <c r="J34" s="3"/>
      <c r="K34" s="3"/>
    </row>
    <row r="35" spans="1:11" ht="15">
      <c r="A35" s="2" t="s">
        <v>35</v>
      </c>
      <c r="B35" s="2"/>
      <c r="C35" s="2"/>
      <c r="D35" s="2"/>
      <c r="E35" s="2"/>
      <c r="F35" s="2"/>
      <c r="G35" s="2"/>
      <c r="H35" s="22"/>
      <c r="I35" s="22"/>
      <c r="J35" s="3" t="s">
        <v>36</v>
      </c>
      <c r="K35" s="3"/>
    </row>
    <row r="36" spans="1:10" ht="15">
      <c r="A36" s="2"/>
      <c r="B36" s="9"/>
      <c r="C36" s="9"/>
      <c r="D36" s="9"/>
      <c r="E36" s="9"/>
      <c r="F36" s="9"/>
      <c r="G36" s="9"/>
      <c r="H36" s="2"/>
      <c r="I36" s="9"/>
      <c r="J36" s="2"/>
    </row>
    <row r="37" ht="15.75" customHeight="1" hidden="1"/>
    <row r="38" ht="15.75" customHeight="1" hidden="1"/>
    <row r="39" ht="12.75" hidden="1"/>
    <row r="41" ht="12.75" customHeight="1"/>
  </sheetData>
  <sheetProtection/>
  <mergeCells count="16">
    <mergeCell ref="H35:I35"/>
    <mergeCell ref="E9:E10"/>
    <mergeCell ref="F9:F10"/>
    <mergeCell ref="I9:I10"/>
    <mergeCell ref="G9:G10"/>
    <mergeCell ref="H9:H10"/>
    <mergeCell ref="I1:K1"/>
    <mergeCell ref="I2:K2"/>
    <mergeCell ref="I3:K3"/>
    <mergeCell ref="I4:K4"/>
    <mergeCell ref="A6:K6"/>
    <mergeCell ref="A7:K7"/>
    <mergeCell ref="A9:A10"/>
    <mergeCell ref="B9:B10"/>
    <mergeCell ref="K9:K10"/>
    <mergeCell ref="J9:J10"/>
  </mergeCells>
  <printOptions/>
  <pageMargins left="1.2598425196850394" right="0.1968503937007874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122pc</cp:lastModifiedBy>
  <cp:lastPrinted>2014-06-05T04:17:54Z</cp:lastPrinted>
  <dcterms:created xsi:type="dcterms:W3CDTF">2014-05-27T09:36:02Z</dcterms:created>
  <dcterms:modified xsi:type="dcterms:W3CDTF">2014-06-25T07:15:37Z</dcterms:modified>
  <cp:category/>
  <cp:version/>
  <cp:contentType/>
  <cp:contentStatus/>
</cp:coreProperties>
</file>