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вересень" sheetId="1" r:id="rId1"/>
  </sheets>
  <definedNames>
    <definedName name="_xlnm.Print_Area" localSheetId="0">'за січень-вересень'!$A$1:$F$67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<sst xmlns="http://schemas.openxmlformats.org/spreadsheetml/2006/main" count="66" uniqueCount="66">
  <si>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</si>
  <si>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</si>
  <si>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</si>
  <si>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</si>
  <si>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</si>
  <si>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</si>
  <si>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</si>
  <si>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>Всього</t>
  </si>
  <si>
    <t>Найменування міст, районів, отг</t>
  </si>
  <si>
    <t>Районний бюджет Бериславського району</t>
  </si>
  <si>
    <t>Районний бюджет Генiчеського району</t>
  </si>
  <si>
    <t>Районний бюджет Каховського району</t>
  </si>
  <si>
    <t>Районний бюджет Скадовського району</t>
  </si>
  <si>
    <t>Районний бюджет Херсонського району</t>
  </si>
  <si>
    <t>Бюджет Кочубеївської сільської територіальної громади</t>
  </si>
  <si>
    <t xml:space="preserve">Бюджет Асканії-Нової селищної територіальної громади </t>
  </si>
  <si>
    <t xml:space="preserve">Бюджет Каланчацької селищної територіальної громади </t>
  </si>
  <si>
    <t>Бюджет Мирненської селищної територіальної громади</t>
  </si>
  <si>
    <t xml:space="preserve">Бюджет Чаплинської селищної територіальної громади </t>
  </si>
  <si>
    <t>Бюджет Зеленопідської сільської територіальної громади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</si>
  <si>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</si>
  <si>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</si>
  <si>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Музиківської сільської територіальної громади</t>
  </si>
  <si>
    <t>Бюджет Тавричанської сільської територіальної громади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</si>
  <si>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</si>
  <si>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</si>
  <si>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</si>
  <si>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Станіславської сільської територіальної громади</t>
  </si>
  <si>
    <t>Бюджет Білозерської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</si>
  <si>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</si>
  <si>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</si>
  <si>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</si>
  <si>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</si>
  <si>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Костянтинівської сільської територіальної громади</t>
  </si>
  <si>
    <t>Бюджет Іванівської селищної територіальної громади</t>
  </si>
  <si>
    <t>Бюджет Ювілейної сільської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</si>
  <si>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</si>
  <si>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</si>
  <si>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</si>
  <si>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 xml:space="preserve">Бюджет Новокаховської міської територіальної громади </t>
  </si>
  <si>
    <t xml:space="preserve">Бюджет Голопристанської міської територіальної громади </t>
  </si>
  <si>
    <t xml:space="preserve">Бюджет Милівської  сільської територіальної громади 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</si>
  <si>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</si>
  <si>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</si>
  <si>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</si>
  <si>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</si>
  <si>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</si>
  <si>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</si>
  <si>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</si>
  <si>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</si>
  <si>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</si>
  <si>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Нижньосірогозьої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</si>
  <si>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</si>
  <si>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</si>
  <si>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</si>
  <si>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</si>
  <si>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</si>
  <si>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</si>
  <si>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</si>
  <si>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</si>
  <si>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</si>
  <si>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</si>
  <si>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</si>
  <si>
    <t>рівня виконання доходів загального фонду місцевих бюджетів Херсонської області                                                     за січень-вересень 2021 року</t>
  </si>
  <si>
    <t>Затверджено місцевими радами доходів на січень-вересень 2021р.</t>
  </si>
  <si>
    <t xml:space="preserve">Фактичні надходження за січень-вересень 2021р.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</si>
</sst>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33" applyFont="1" applyBorder="1" applyAlignment="1">
      <alignment horizontal="left"/>
      <protection/>
    </xf>
    <xf numFmtId="19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190" fontId="10" fillId="0" borderId="10" xfId="0" applyNumberFormat="1" applyFont="1" applyBorder="1" applyAlignment="1">
      <alignment/>
    </xf>
    <xf numFmtId="190" fontId="10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190" fontId="6" fillId="33" borderId="10" xfId="53" applyNumberFormat="1" applyFont="1" applyFill="1" applyBorder="1">
      <alignment/>
      <protection/>
    </xf>
    <xf numFmtId="190" fontId="2" fillId="33" borderId="10" xfId="0" applyNumberFormat="1" applyFont="1" applyFill="1" applyBorder="1" applyAlignment="1">
      <alignment/>
    </xf>
    <xf numFmtId="190" fontId="9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3" fillId="0" borderId="10" xfId="33" applyFont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showZeros="0" tabSelected="1" zoomScale="75" zoomScaleNormal="75" zoomScalePageLayoutView="0" workbookViewId="0" topLeftCell="A1">
      <selection activeCell="L9" sqref="L9"/>
    </sheetView>
  </sheetViews>
  <sheetFormatPr defaultColWidth="9.00390625" defaultRowHeight="12.75"/>
  <cols>
    <col min="1" max="1" width="6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s="3" customFormat="1" ht="29.25" customHeight="1">
      <c r="A1"/>
      <c r="B1"/>
      <c r="C1"/>
      <c r="D1" s="22"/>
      <c r="E1" s="23"/>
    </row>
    <row r="2" spans="4:5" s="3" customFormat="1" ht="21" customHeight="1">
      <c r="D2" s="24"/>
      <c r="E2" s="23"/>
    </row>
    <row r="3" spans="4:5" s="3" customFormat="1" ht="19.5" customHeight="1">
      <c r="D3" s="18"/>
      <c r="E3" s="18"/>
    </row>
    <row r="4" spans="1:5" ht="20.25" hidden="1">
      <c r="A4" s="4"/>
      <c r="B4" s="4"/>
      <c r="C4" s="4"/>
      <c r="D4" s="3"/>
      <c r="E4" s="3"/>
    </row>
    <row r="5" spans="1:5" ht="23.25" customHeight="1">
      <c r="A5" s="30" t="s">
        <v>0</v>
      </c>
      <c r="B5" s="30"/>
      <c r="C5" s="30"/>
      <c r="D5" s="30"/>
      <c r="E5" s="30"/>
    </row>
    <row r="6" spans="1:5" ht="40.5" customHeight="1">
      <c r="A6" s="31" t="s">
        <v>63</v>
      </c>
      <c r="B6" s="31"/>
      <c r="C6" s="31"/>
      <c r="D6" s="31"/>
      <c r="E6" s="31"/>
    </row>
    <row r="7" spans="1:5" ht="24" customHeight="1">
      <c r="A7" s="5"/>
      <c r="B7" s="5"/>
      <c r="C7" s="5"/>
      <c r="E7" s="6" t="s">
        <v>1</v>
      </c>
    </row>
    <row r="8" spans="1:5" ht="82.5" customHeight="1">
      <c r="A8" s="7" t="s">
        <v>8</v>
      </c>
      <c r="B8" s="8" t="s">
        <v>64</v>
      </c>
      <c r="C8" s="8" t="s">
        <v>65</v>
      </c>
      <c r="D8" s="9" t="s">
        <v>2</v>
      </c>
      <c r="E8" s="10" t="s">
        <v>3</v>
      </c>
    </row>
    <row r="9" spans="1:5" ht="15">
      <c r="A9" s="11" t="s">
        <v>4</v>
      </c>
      <c r="B9" s="11" t="s">
        <v>5</v>
      </c>
      <c r="C9" s="12">
        <v>3</v>
      </c>
      <c r="D9" s="12">
        <v>4</v>
      </c>
      <c r="E9" s="12">
        <v>5</v>
      </c>
    </row>
    <row r="10" spans="1:5" ht="15.75">
      <c r="A10" s="13" t="s">
        <v>6</v>
      </c>
      <c r="B10" s="19">
        <v>684743.8</v>
      </c>
      <c r="C10" s="19">
        <v>692080.87062</v>
      </c>
      <c r="D10" s="14">
        <f>IF(B10=0,0,C10/B10*100)</f>
        <v>101.07150595887103</v>
      </c>
      <c r="E10" s="14">
        <f>C10-B10</f>
        <v>7337.070619999897</v>
      </c>
    </row>
    <row r="11" spans="1:5" ht="15.75">
      <c r="A11" s="15"/>
      <c r="B11" s="20"/>
      <c r="C11" s="21"/>
      <c r="D11" s="14"/>
      <c r="E11" s="14"/>
    </row>
    <row r="12" spans="1:5" ht="15.75">
      <c r="A12" s="26" t="s">
        <v>9</v>
      </c>
      <c r="B12" s="19">
        <v>164.934</v>
      </c>
      <c r="C12" s="19">
        <v>259.72522000000004</v>
      </c>
      <c r="D12" s="14">
        <f>IF(B12=0,0,C12/B12*100)</f>
        <v>157.47221312767533</v>
      </c>
      <c r="E12" s="14">
        <f>C12-B12</f>
        <v>94.79122000000004</v>
      </c>
    </row>
    <row r="13" spans="1:5" ht="15.75">
      <c r="A13" s="26" t="s">
        <v>10</v>
      </c>
      <c r="B13" s="19">
        <v>2190.348</v>
      </c>
      <c r="C13" s="19">
        <v>1108.35202</v>
      </c>
      <c r="D13" s="14">
        <f aca="true" t="shared" si="0" ref="D13:D42">IF(B13=0,0,C13/B13*100)</f>
        <v>50.6016404699162</v>
      </c>
      <c r="E13" s="14">
        <f aca="true" t="shared" si="1" ref="E13:E42">C13-B13</f>
        <v>-1081.99598</v>
      </c>
    </row>
    <row r="14" spans="1:5" ht="15.75">
      <c r="A14" s="26" t="s">
        <v>11</v>
      </c>
      <c r="B14" s="19">
        <v>214</v>
      </c>
      <c r="C14" s="19">
        <v>126.77697</v>
      </c>
      <c r="D14" s="14">
        <f t="shared" si="0"/>
        <v>59.24157476635514</v>
      </c>
      <c r="E14" s="14">
        <f t="shared" si="1"/>
        <v>-87.22303</v>
      </c>
    </row>
    <row r="15" spans="1:5" ht="15.75">
      <c r="A15" s="26" t="s">
        <v>12</v>
      </c>
      <c r="B15" s="19">
        <v>940.022</v>
      </c>
      <c r="C15" s="19">
        <v>1159.63085</v>
      </c>
      <c r="D15" s="14">
        <f t="shared" si="0"/>
        <v>123.36209684454194</v>
      </c>
      <c r="E15" s="14">
        <f t="shared" si="1"/>
        <v>219.60884999999996</v>
      </c>
    </row>
    <row r="16" spans="1:5" ht="15.75">
      <c r="A16" s="26" t="s">
        <v>13</v>
      </c>
      <c r="B16" s="19">
        <v>202.603</v>
      </c>
      <c r="C16" s="19">
        <v>320.4095</v>
      </c>
      <c r="D16" s="14">
        <f t="shared" si="0"/>
        <v>158.14647364550376</v>
      </c>
      <c r="E16" s="14">
        <f t="shared" si="1"/>
        <v>117.80649999999997</v>
      </c>
    </row>
    <row r="17" spans="1:5" ht="15.75">
      <c r="A17" s="26" t="s">
        <v>14</v>
      </c>
      <c r="B17" s="19">
        <v>10215.4265</v>
      </c>
      <c r="C17" s="19">
        <v>10656.179110000003</v>
      </c>
      <c r="D17" s="14">
        <f t="shared" si="0"/>
        <v>104.31457864240915</v>
      </c>
      <c r="E17" s="14">
        <f t="shared" si="1"/>
        <v>440.7526100000032</v>
      </c>
    </row>
    <row r="18" spans="1:5" ht="15.75">
      <c r="A18" s="26" t="s">
        <v>15</v>
      </c>
      <c r="B18" s="19">
        <v>19773.857</v>
      </c>
      <c r="C18" s="19">
        <v>21482.450659999995</v>
      </c>
      <c r="D18" s="14">
        <f t="shared" si="0"/>
        <v>108.64066964780818</v>
      </c>
      <c r="E18" s="14">
        <f t="shared" si="1"/>
        <v>1708.593659999995</v>
      </c>
    </row>
    <row r="19" spans="1:5" ht="15.75">
      <c r="A19" s="26" t="s">
        <v>16</v>
      </c>
      <c r="B19" s="19">
        <v>54404.351</v>
      </c>
      <c r="C19" s="19">
        <v>59616.56732000001</v>
      </c>
      <c r="D19" s="14">
        <f t="shared" si="0"/>
        <v>109.58051373501358</v>
      </c>
      <c r="E19" s="14">
        <f t="shared" si="1"/>
        <v>5212.216320000007</v>
      </c>
    </row>
    <row r="20" spans="1:5" ht="15.75">
      <c r="A20" s="26" t="s">
        <v>17</v>
      </c>
      <c r="B20" s="19">
        <v>15943.825</v>
      </c>
      <c r="C20" s="19">
        <v>16153.8137</v>
      </c>
      <c r="D20" s="14">
        <f t="shared" si="0"/>
        <v>101.31705346740823</v>
      </c>
      <c r="E20" s="14">
        <f t="shared" si="1"/>
        <v>209.98869999999988</v>
      </c>
    </row>
    <row r="21" spans="1:5" ht="15.75">
      <c r="A21" s="26" t="s">
        <v>18</v>
      </c>
      <c r="B21" s="19">
        <v>60001.51</v>
      </c>
      <c r="C21" s="19">
        <v>63989.70248000001</v>
      </c>
      <c r="D21" s="14">
        <f t="shared" si="0"/>
        <v>106.6468201883586</v>
      </c>
      <c r="E21" s="14">
        <f t="shared" si="1"/>
        <v>3988.192480000005</v>
      </c>
    </row>
    <row r="22" spans="1:5" ht="15.75">
      <c r="A22" s="26" t="s">
        <v>19</v>
      </c>
      <c r="B22" s="19">
        <v>34479.599</v>
      </c>
      <c r="C22" s="19">
        <v>36595.87796</v>
      </c>
      <c r="D22" s="14">
        <f t="shared" si="0"/>
        <v>106.13777138185394</v>
      </c>
      <c r="E22" s="14">
        <f t="shared" si="1"/>
        <v>2116.278959999996</v>
      </c>
    </row>
    <row r="23" spans="1:5" ht="15.75">
      <c r="A23" s="26" t="s">
        <v>20</v>
      </c>
      <c r="B23" s="19">
        <v>18069.135</v>
      </c>
      <c r="C23" s="19">
        <v>19042.996819999997</v>
      </c>
      <c r="D23" s="14">
        <f t="shared" si="0"/>
        <v>105.38964272501146</v>
      </c>
      <c r="E23" s="14">
        <f t="shared" si="1"/>
        <v>973.8618199999983</v>
      </c>
    </row>
    <row r="24" spans="1:5" ht="15.75">
      <c r="A24" s="26" t="s">
        <v>21</v>
      </c>
      <c r="B24" s="19">
        <v>15472.35</v>
      </c>
      <c r="C24" s="19">
        <v>17122.15068</v>
      </c>
      <c r="D24" s="14">
        <f t="shared" si="0"/>
        <v>110.66289658649137</v>
      </c>
      <c r="E24" s="14">
        <f t="shared" si="1"/>
        <v>1649.8006799999985</v>
      </c>
    </row>
    <row r="25" spans="1:5" ht="15.75">
      <c r="A25" s="26" t="s">
        <v>22</v>
      </c>
      <c r="B25" s="19">
        <v>22895.661</v>
      </c>
      <c r="C25" s="19">
        <v>24052.121810000004</v>
      </c>
      <c r="D25" s="14">
        <f t="shared" si="0"/>
        <v>105.0510042492331</v>
      </c>
      <c r="E25" s="14">
        <f t="shared" si="1"/>
        <v>1156.4608100000041</v>
      </c>
    </row>
    <row r="26" spans="1:5" ht="15.75">
      <c r="A26" s="26" t="s">
        <v>23</v>
      </c>
      <c r="B26" s="19">
        <v>24476.747</v>
      </c>
      <c r="C26" s="19">
        <v>25567.79796</v>
      </c>
      <c r="D26" s="14">
        <f t="shared" si="0"/>
        <v>104.45749984669123</v>
      </c>
      <c r="E26" s="14">
        <f t="shared" si="1"/>
        <v>1091.0509600000005</v>
      </c>
    </row>
    <row r="27" spans="1:5" ht="15.75">
      <c r="A27" s="26" t="s">
        <v>24</v>
      </c>
      <c r="B27" s="19">
        <v>16405.227</v>
      </c>
      <c r="C27" s="19">
        <v>19608.062480000004</v>
      </c>
      <c r="D27" s="14">
        <f t="shared" si="0"/>
        <v>119.52326218954485</v>
      </c>
      <c r="E27" s="14">
        <f t="shared" si="1"/>
        <v>3202.835480000005</v>
      </c>
    </row>
    <row r="28" spans="1:5" ht="15.75">
      <c r="A28" s="26" t="s">
        <v>25</v>
      </c>
      <c r="B28" s="19">
        <v>17569.227</v>
      </c>
      <c r="C28" s="19">
        <v>18000.546480000005</v>
      </c>
      <c r="D28" s="14">
        <f t="shared" si="0"/>
        <v>102.45497129725744</v>
      </c>
      <c r="E28" s="14">
        <f t="shared" si="1"/>
        <v>431.31948000000557</v>
      </c>
    </row>
    <row r="29" spans="1:5" ht="15.75">
      <c r="A29" s="26" t="s">
        <v>26</v>
      </c>
      <c r="B29" s="19">
        <v>46119.1</v>
      </c>
      <c r="C29" s="19">
        <v>47954.35971</v>
      </c>
      <c r="D29" s="14">
        <f t="shared" si="0"/>
        <v>103.9793918571698</v>
      </c>
      <c r="E29" s="14">
        <f t="shared" si="1"/>
        <v>1835.2597099999984</v>
      </c>
    </row>
    <row r="30" spans="1:5" ht="15.75">
      <c r="A30" s="26" t="s">
        <v>27</v>
      </c>
      <c r="B30" s="19">
        <v>16606.969</v>
      </c>
      <c r="C30" s="19">
        <v>17516.91955000001</v>
      </c>
      <c r="D30" s="14">
        <f t="shared" si="0"/>
        <v>105.47932949113115</v>
      </c>
      <c r="E30" s="14">
        <f t="shared" si="1"/>
        <v>909.9505500000087</v>
      </c>
    </row>
    <row r="31" spans="1:5" ht="15.75">
      <c r="A31" s="26" t="s">
        <v>28</v>
      </c>
      <c r="B31" s="19">
        <v>52801.66</v>
      </c>
      <c r="C31" s="19">
        <v>50977.95924000001</v>
      </c>
      <c r="D31" s="14">
        <f t="shared" si="0"/>
        <v>96.54612987546226</v>
      </c>
      <c r="E31" s="14">
        <f t="shared" si="1"/>
        <v>-1823.7007599999924</v>
      </c>
    </row>
    <row r="32" spans="1:5" ht="15.75">
      <c r="A32" s="26" t="s">
        <v>29</v>
      </c>
      <c r="B32" s="19">
        <v>13922.57</v>
      </c>
      <c r="C32" s="19">
        <v>18948.34605</v>
      </c>
      <c r="D32" s="14">
        <f t="shared" si="0"/>
        <v>136.09804834883215</v>
      </c>
      <c r="E32" s="14">
        <f t="shared" si="1"/>
        <v>5025.77605</v>
      </c>
    </row>
    <row r="33" spans="1:5" ht="15.75">
      <c r="A33" s="27" t="s">
        <v>30</v>
      </c>
      <c r="B33" s="19">
        <v>33564.94303</v>
      </c>
      <c r="C33" s="19">
        <v>34045.38863</v>
      </c>
      <c r="D33" s="14">
        <f t="shared" si="0"/>
        <v>101.43139107839565</v>
      </c>
      <c r="E33" s="14">
        <f t="shared" si="1"/>
        <v>480.4455999999991</v>
      </c>
    </row>
    <row r="34" spans="1:5" ht="15.75">
      <c r="A34" s="27" t="s">
        <v>31</v>
      </c>
      <c r="B34" s="19">
        <v>38668.43</v>
      </c>
      <c r="C34" s="19">
        <v>42163.8589</v>
      </c>
      <c r="D34" s="14">
        <f t="shared" si="0"/>
        <v>109.03949009566718</v>
      </c>
      <c r="E34" s="14">
        <f t="shared" si="1"/>
        <v>3495.428899999999</v>
      </c>
    </row>
    <row r="35" spans="1:5" ht="15.75">
      <c r="A35" s="27" t="s">
        <v>32</v>
      </c>
      <c r="B35" s="19">
        <v>17127.649699999998</v>
      </c>
      <c r="C35" s="19">
        <v>16850.57807</v>
      </c>
      <c r="D35" s="14">
        <f t="shared" si="0"/>
        <v>98.38231377420104</v>
      </c>
      <c r="E35" s="14">
        <f t="shared" si="1"/>
        <v>-277.07162999999855</v>
      </c>
    </row>
    <row r="36" spans="1:5" ht="15.75">
      <c r="A36" s="27" t="s">
        <v>33</v>
      </c>
      <c r="B36" s="19">
        <v>14586.182</v>
      </c>
      <c r="C36" s="19">
        <v>14858.207040000001</v>
      </c>
      <c r="D36" s="14">
        <f t="shared" si="0"/>
        <v>101.86495026594349</v>
      </c>
      <c r="E36" s="14">
        <f t="shared" si="1"/>
        <v>272.02504000000044</v>
      </c>
    </row>
    <row r="37" spans="1:5" ht="15.75">
      <c r="A37" s="27" t="s">
        <v>34</v>
      </c>
      <c r="B37" s="19">
        <v>59768.8</v>
      </c>
      <c r="C37" s="19">
        <v>61079.13083999999</v>
      </c>
      <c r="D37" s="14">
        <f t="shared" si="0"/>
        <v>102.19233252131545</v>
      </c>
      <c r="E37" s="14">
        <f t="shared" si="1"/>
        <v>1310.3308399999878</v>
      </c>
    </row>
    <row r="38" spans="1:5" ht="15.75">
      <c r="A38" s="27" t="s">
        <v>35</v>
      </c>
      <c r="B38" s="19">
        <v>17490.065</v>
      </c>
      <c r="C38" s="19">
        <v>25438.349500000004</v>
      </c>
      <c r="D38" s="14">
        <f t="shared" si="0"/>
        <v>145.4445681019482</v>
      </c>
      <c r="E38" s="14">
        <f t="shared" si="1"/>
        <v>7948.284500000005</v>
      </c>
    </row>
    <row r="39" spans="1:5" ht="15.75">
      <c r="A39" s="27" t="s">
        <v>36</v>
      </c>
      <c r="B39" s="19">
        <v>24687.531</v>
      </c>
      <c r="C39" s="19">
        <v>25427.246889999995</v>
      </c>
      <c r="D39" s="14">
        <f t="shared" si="0"/>
        <v>102.99631376665408</v>
      </c>
      <c r="E39" s="14">
        <f t="shared" si="1"/>
        <v>739.7158899999959</v>
      </c>
    </row>
    <row r="40" spans="1:5" ht="15.75">
      <c r="A40" s="27" t="s">
        <v>37</v>
      </c>
      <c r="B40" s="19">
        <v>15035.89</v>
      </c>
      <c r="C40" s="19">
        <v>11056.37576</v>
      </c>
      <c r="D40" s="14">
        <f t="shared" si="0"/>
        <v>73.53323122209594</v>
      </c>
      <c r="E40" s="14">
        <f t="shared" si="1"/>
        <v>-3979.5142399999986</v>
      </c>
    </row>
    <row r="41" spans="1:5" ht="15.75">
      <c r="A41" s="27" t="s">
        <v>38</v>
      </c>
      <c r="B41" s="19">
        <v>18744.43</v>
      </c>
      <c r="C41" s="19">
        <v>19189.335560000003</v>
      </c>
      <c r="D41" s="14">
        <f t="shared" si="0"/>
        <v>102.37353475139017</v>
      </c>
      <c r="E41" s="14">
        <f t="shared" si="1"/>
        <v>444.9055600000029</v>
      </c>
    </row>
    <row r="42" spans="1:5" ht="15.75">
      <c r="A42" s="27" t="s">
        <v>39</v>
      </c>
      <c r="B42" s="19">
        <v>284790.548</v>
      </c>
      <c r="C42" s="19">
        <v>290114.4698799999</v>
      </c>
      <c r="D42" s="14">
        <f t="shared" si="0"/>
        <v>101.86941663527395</v>
      </c>
      <c r="E42" s="14">
        <f t="shared" si="1"/>
        <v>5323.921879999863</v>
      </c>
    </row>
    <row r="43" spans="1:5" ht="15.75">
      <c r="A43" s="27" t="s">
        <v>40</v>
      </c>
      <c r="B43" s="19">
        <v>103668.956</v>
      </c>
      <c r="C43" s="19">
        <v>104888.51239</v>
      </c>
      <c r="D43" s="14">
        <f>IF(B43=0,0,C43/B43*100)</f>
        <v>101.17639497594632</v>
      </c>
      <c r="E43" s="14">
        <f>C43-B43</f>
        <v>1219.556389999998</v>
      </c>
    </row>
    <row r="44" spans="1:5" ht="15.75">
      <c r="A44" s="27" t="s">
        <v>41</v>
      </c>
      <c r="B44" s="19">
        <v>18634.19</v>
      </c>
      <c r="C44" s="19">
        <v>18381.616220000007</v>
      </c>
      <c r="D44" s="14">
        <f>IF(B44=0,0,C44/B44*100)</f>
        <v>98.64456796887876</v>
      </c>
      <c r="E44" s="14">
        <f>C44-B44</f>
        <v>-252.57377999999153</v>
      </c>
    </row>
    <row r="45" spans="1:5" ht="15.75">
      <c r="A45" s="28" t="s">
        <v>42</v>
      </c>
      <c r="B45" s="19">
        <v>56215</v>
      </c>
      <c r="C45" s="19">
        <v>59334.15757</v>
      </c>
      <c r="D45" s="14">
        <f>IF(B45=0,0,C45/B45*100)</f>
        <v>105.54862148892646</v>
      </c>
      <c r="E45" s="14">
        <f>C45-B45</f>
        <v>3119.157570000003</v>
      </c>
    </row>
    <row r="46" spans="1:5" ht="15.75">
      <c r="A46" s="28" t="s">
        <v>43</v>
      </c>
      <c r="B46" s="19">
        <v>47174.25</v>
      </c>
      <c r="C46" s="19">
        <v>49421.718170000015</v>
      </c>
      <c r="D46" s="14">
        <f>IF(B46=0,0,C46/B46*100)</f>
        <v>104.7641842106658</v>
      </c>
      <c r="E46" s="14">
        <f>C46-B46</f>
        <v>2247.4681700000147</v>
      </c>
    </row>
    <row r="47" spans="1:5" ht="15.75">
      <c r="A47" s="28" t="s">
        <v>44</v>
      </c>
      <c r="B47" s="19">
        <v>56462.7</v>
      </c>
      <c r="C47" s="19">
        <v>58499.479479999995</v>
      </c>
      <c r="D47" s="14">
        <f aca="true" t="shared" si="2" ref="D47:D65">IF(B47=0,0,C47/B47*100)</f>
        <v>103.60730089067648</v>
      </c>
      <c r="E47" s="14">
        <f aca="true" t="shared" si="3" ref="E47:E65">C47-B47</f>
        <v>2036.7794799999974</v>
      </c>
    </row>
    <row r="48" spans="1:5" ht="15.75">
      <c r="A48" s="28" t="s">
        <v>45</v>
      </c>
      <c r="B48" s="19">
        <v>36545.9</v>
      </c>
      <c r="C48" s="19">
        <v>38815.26237999999</v>
      </c>
      <c r="D48" s="14">
        <f t="shared" si="2"/>
        <v>106.2096223652995</v>
      </c>
      <c r="E48" s="14">
        <f t="shared" si="3"/>
        <v>2269.3623799999914</v>
      </c>
    </row>
    <row r="49" spans="1:5" ht="15.75">
      <c r="A49" s="28" t="s">
        <v>46</v>
      </c>
      <c r="B49" s="19">
        <v>187451.174</v>
      </c>
      <c r="C49" s="19">
        <v>198833.53795000006</v>
      </c>
      <c r="D49" s="14">
        <f t="shared" si="2"/>
        <v>106.07217533350848</v>
      </c>
      <c r="E49" s="14">
        <f t="shared" si="3"/>
        <v>11382.363950000057</v>
      </c>
    </row>
    <row r="50" spans="1:5" ht="15.75">
      <c r="A50" s="28" t="s">
        <v>47</v>
      </c>
      <c r="B50" s="19">
        <v>30281.207</v>
      </c>
      <c r="C50" s="19">
        <v>29823.79632</v>
      </c>
      <c r="D50" s="14">
        <f t="shared" si="2"/>
        <v>98.4894569096932</v>
      </c>
      <c r="E50" s="14">
        <f t="shared" si="3"/>
        <v>-457.4106799999972</v>
      </c>
    </row>
    <row r="51" spans="1:5" ht="15.75">
      <c r="A51" s="28" t="s">
        <v>48</v>
      </c>
      <c r="B51" s="19">
        <v>7617.994</v>
      </c>
      <c r="C51" s="19">
        <v>7808.9014</v>
      </c>
      <c r="D51" s="14">
        <f t="shared" si="2"/>
        <v>102.50600617432883</v>
      </c>
      <c r="E51" s="14">
        <f t="shared" si="3"/>
        <v>190.90740000000005</v>
      </c>
    </row>
    <row r="52" spans="1:5" ht="15.75">
      <c r="A52" s="28" t="s">
        <v>49</v>
      </c>
      <c r="B52" s="19">
        <v>175467.95</v>
      </c>
      <c r="C52" s="19">
        <v>178180.36747000003</v>
      </c>
      <c r="D52" s="14">
        <f t="shared" si="2"/>
        <v>101.54581931914062</v>
      </c>
      <c r="E52" s="14">
        <f t="shared" si="3"/>
        <v>2712.417470000015</v>
      </c>
    </row>
    <row r="53" spans="1:5" ht="15.75">
      <c r="A53" s="28" t="s">
        <v>50</v>
      </c>
      <c r="B53" s="19">
        <v>18149.66</v>
      </c>
      <c r="C53" s="19">
        <v>21914.59847</v>
      </c>
      <c r="D53" s="14">
        <f t="shared" si="2"/>
        <v>120.74385123467879</v>
      </c>
      <c r="E53" s="14">
        <f t="shared" si="3"/>
        <v>3764.938470000001</v>
      </c>
    </row>
    <row r="54" spans="1:5" ht="15.75">
      <c r="A54" s="28" t="s">
        <v>51</v>
      </c>
      <c r="B54" s="19">
        <v>63528.46</v>
      </c>
      <c r="C54" s="19">
        <v>68852.36738999998</v>
      </c>
      <c r="D54" s="14">
        <f t="shared" si="2"/>
        <v>108.38035014543085</v>
      </c>
      <c r="E54" s="14">
        <f t="shared" si="3"/>
        <v>5323.907389999986</v>
      </c>
    </row>
    <row r="55" spans="1:5" ht="15.75">
      <c r="A55" s="28" t="s">
        <v>52</v>
      </c>
      <c r="B55" s="19">
        <v>31405.043</v>
      </c>
      <c r="C55" s="19">
        <v>31835.621310000002</v>
      </c>
      <c r="D55" s="14">
        <f t="shared" si="2"/>
        <v>101.37104830584056</v>
      </c>
      <c r="E55" s="14">
        <f t="shared" si="3"/>
        <v>430.5783100000008</v>
      </c>
    </row>
    <row r="56" spans="1:5" ht="15.75">
      <c r="A56" s="28" t="s">
        <v>53</v>
      </c>
      <c r="B56" s="19">
        <v>8088.8</v>
      </c>
      <c r="C56" s="19">
        <v>8241.13266</v>
      </c>
      <c r="D56" s="14">
        <f t="shared" si="2"/>
        <v>101.88325412916623</v>
      </c>
      <c r="E56" s="14">
        <f t="shared" si="3"/>
        <v>152.33265999999912</v>
      </c>
    </row>
    <row r="57" spans="1:5" ht="15.75">
      <c r="A57" s="13" t="s">
        <v>54</v>
      </c>
      <c r="B57" s="19">
        <v>13601.132</v>
      </c>
      <c r="C57" s="19">
        <v>15225.1297</v>
      </c>
      <c r="D57" s="14">
        <f t="shared" si="2"/>
        <v>111.94016571561838</v>
      </c>
      <c r="E57" s="14">
        <f t="shared" si="3"/>
        <v>1623.9977</v>
      </c>
    </row>
    <row r="58" spans="1:5" ht="15.75">
      <c r="A58" s="13" t="s">
        <v>55</v>
      </c>
      <c r="B58" s="19">
        <v>110706.25</v>
      </c>
      <c r="C58" s="19">
        <v>116134.47554000004</v>
      </c>
      <c r="D58" s="14">
        <f t="shared" si="2"/>
        <v>104.90326927341505</v>
      </c>
      <c r="E58" s="14">
        <f t="shared" si="3"/>
        <v>5428.225540000043</v>
      </c>
    </row>
    <row r="59" spans="1:5" ht="15.75">
      <c r="A59" s="13" t="s">
        <v>56</v>
      </c>
      <c r="B59" s="19">
        <v>113797.613</v>
      </c>
      <c r="C59" s="19">
        <v>115278.67294000005</v>
      </c>
      <c r="D59" s="14">
        <f t="shared" si="2"/>
        <v>101.30148594593109</v>
      </c>
      <c r="E59" s="14">
        <f t="shared" si="3"/>
        <v>1481.0599400000501</v>
      </c>
    </row>
    <row r="60" spans="1:5" ht="15.75">
      <c r="A60" s="13" t="s">
        <v>57</v>
      </c>
      <c r="B60" s="19">
        <v>18108.228</v>
      </c>
      <c r="C60" s="19">
        <v>20035.820770000002</v>
      </c>
      <c r="D60" s="14">
        <f t="shared" si="2"/>
        <v>110.64484481860954</v>
      </c>
      <c r="E60" s="14">
        <f t="shared" si="3"/>
        <v>1927.592770000003</v>
      </c>
    </row>
    <row r="61" spans="1:5" ht="15.75">
      <c r="A61" s="13" t="s">
        <v>58</v>
      </c>
      <c r="B61" s="19">
        <v>93186.7</v>
      </c>
      <c r="C61" s="19">
        <v>98810.64787</v>
      </c>
      <c r="D61" s="14">
        <f t="shared" si="2"/>
        <v>106.03514006827155</v>
      </c>
      <c r="E61" s="14">
        <f t="shared" si="3"/>
        <v>5623.947870000004</v>
      </c>
    </row>
    <row r="62" spans="1:5" ht="15.75">
      <c r="A62" s="13" t="s">
        <v>59</v>
      </c>
      <c r="B62" s="19">
        <v>50058.819</v>
      </c>
      <c r="C62" s="19">
        <v>58775.40679</v>
      </c>
      <c r="D62" s="14">
        <f t="shared" si="2"/>
        <v>117.4126916378111</v>
      </c>
      <c r="E62" s="14">
        <f t="shared" si="3"/>
        <v>8716.587789999998</v>
      </c>
    </row>
    <row r="63" spans="1:5" ht="15.75">
      <c r="A63" s="13" t="s">
        <v>60</v>
      </c>
      <c r="B63" s="19">
        <v>18780.505</v>
      </c>
      <c r="C63" s="19">
        <v>19896.85146</v>
      </c>
      <c r="D63" s="14">
        <f t="shared" si="2"/>
        <v>105.94417700695482</v>
      </c>
      <c r="E63" s="14">
        <f t="shared" si="3"/>
        <v>1116.3464600000007</v>
      </c>
    </row>
    <row r="64" spans="1:5" ht="15.75">
      <c r="A64" s="13" t="s">
        <v>61</v>
      </c>
      <c r="B64" s="19">
        <v>1439773.49</v>
      </c>
      <c r="C64" s="19">
        <v>1549635.6013699996</v>
      </c>
      <c r="D64" s="14">
        <f t="shared" si="2"/>
        <v>107.63051355876816</v>
      </c>
      <c r="E64" s="14">
        <f t="shared" si="3"/>
        <v>109862.11136999959</v>
      </c>
    </row>
    <row r="65" spans="1:5" ht="15.75">
      <c r="A65" s="13" t="s">
        <v>62</v>
      </c>
      <c r="B65" s="19">
        <v>42340.748</v>
      </c>
      <c r="C65" s="19">
        <v>47355.57133</v>
      </c>
      <c r="D65" s="14">
        <f t="shared" si="2"/>
        <v>111.84396489641611</v>
      </c>
      <c r="E65" s="14">
        <f t="shared" si="3"/>
        <v>5014.823329999999</v>
      </c>
    </row>
    <row r="66" spans="1:5" ht="23.25" customHeight="1">
      <c r="A66" s="29" t="s">
        <v>7</v>
      </c>
      <c r="B66" s="17">
        <f>SUM(B10:B65)</f>
        <v>4393122.159229999</v>
      </c>
      <c r="C66" s="17">
        <f>SUM(C10:C65)</f>
        <v>4618543.805209999</v>
      </c>
      <c r="D66" s="16">
        <f>IF(B66=0,0,C66/B66*100)</f>
        <v>105.13124010235832</v>
      </c>
      <c r="E66" s="16">
        <f>C66-B66</f>
        <v>225421.64597999956</v>
      </c>
    </row>
    <row r="67" spans="1:3" ht="15.75" customHeight="1" hidden="1">
      <c r="A67" s="1"/>
      <c r="B67" s="1"/>
      <c r="C67" s="1"/>
    </row>
    <row r="68" spans="1:3" ht="15.75" customHeight="1" hidden="1">
      <c r="A68" s="1"/>
      <c r="B68" s="1"/>
      <c r="C68" s="1"/>
    </row>
    <row r="69" spans="1:3" ht="19.5" customHeight="1">
      <c r="A69" s="32"/>
      <c r="B69" s="32"/>
      <c r="C69" s="1"/>
    </row>
    <row r="70" spans="1:3" ht="15.75">
      <c r="A70" s="32"/>
      <c r="B70" s="32"/>
      <c r="C70" s="1"/>
    </row>
    <row r="71" spans="1:5" ht="15.75">
      <c r="A71" s="32"/>
      <c r="B71" s="32"/>
      <c r="C71" s="2"/>
      <c r="D71" s="33"/>
      <c r="E71" s="33"/>
    </row>
    <row r="76" spans="2:5" ht="12.75">
      <c r="B76" s="25"/>
      <c r="C76" s="25"/>
      <c r="D76" s="25"/>
      <c r="E76" s="25"/>
    </row>
  </sheetData>
  <sheetProtection/>
  <mergeCells count="6">
    <mergeCell ref="A5:E5"/>
    <mergeCell ref="A6:E6"/>
    <mergeCell ref="A69:B69"/>
    <mergeCell ref="A70:B70"/>
    <mergeCell ref="A71:B71"/>
    <mergeCell ref="D71:E71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5" r:id="rId1"/>
  <rowBreaks count="2" manualBreakCount="2">
    <brk id="66" max="5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Виктория Рабищук</cp:lastModifiedBy>
  <cp:lastPrinted>2021-08-11T05:59:57Z</cp:lastPrinted>
  <dcterms:created xsi:type="dcterms:W3CDTF">2016-08-10T05:26:58Z</dcterms:created>
  <dcterms:modified xsi:type="dcterms:W3CDTF">2021-10-20T11:11:37Z</dcterms:modified>
  <cp:category/>
  <cp:version/>
  <cp:contentType/>
  <cp:contentStatus/>
</cp:coreProperties>
</file>