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440" windowHeight="9525" activeTab="0"/>
  </bookViews>
  <sheets>
    <sheet name="за січень-березень" sheetId="1" r:id="rId1"/>
  </sheets>
  <definedNames>
    <definedName name="_xlnm.Print_Area" localSheetId="0">'за січень-березень'!$A$1:$F$59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<sst xmlns="http://schemas.openxmlformats.org/spreadsheetml/2006/main" count="61" uniqueCount="61">
  <si>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     Інформація щодо</t>
  </si>
  <si>
    <t>(тис.грн.)</t>
  </si>
  <si>
    <t>Відсоток виконання                                      %</t>
  </si>
  <si>
    <t>Відхилення</t>
  </si>
  <si>
    <t>1</t>
  </si>
  <si>
    <t>2</t>
  </si>
  <si>
    <t>Обласний бюджет</t>
  </si>
  <si>
    <t xml:space="preserve">м. Херсон  </t>
  </si>
  <si>
    <t xml:space="preserve">м. Каховка </t>
  </si>
  <si>
    <t xml:space="preserve">м. Нова Каховка  </t>
  </si>
  <si>
    <t>м. Гола Пристань</t>
  </si>
  <si>
    <t xml:space="preserve">Бериславський    </t>
  </si>
  <si>
    <t xml:space="preserve">Білозерський </t>
  </si>
  <si>
    <t xml:space="preserve">Великолепетиський </t>
  </si>
  <si>
    <t>Великоолександріський</t>
  </si>
  <si>
    <t xml:space="preserve">Верхньорогачицький   </t>
  </si>
  <si>
    <t xml:space="preserve">Високопільський </t>
  </si>
  <si>
    <t xml:space="preserve">Генічеський                                    </t>
  </si>
  <si>
    <t>Голопристанський</t>
  </si>
  <si>
    <t xml:space="preserve">Горностаївський </t>
  </si>
  <si>
    <t xml:space="preserve">Iванівський                                    </t>
  </si>
  <si>
    <t xml:space="preserve">Каланчацький  </t>
  </si>
  <si>
    <t xml:space="preserve">Каховський  </t>
  </si>
  <si>
    <t xml:space="preserve">Нижньосірогозький    </t>
  </si>
  <si>
    <t xml:space="preserve">Нововоронцовський   </t>
  </si>
  <si>
    <t xml:space="preserve">Новотроїцький </t>
  </si>
  <si>
    <t xml:space="preserve">Скадовський  </t>
  </si>
  <si>
    <t xml:space="preserve">Олешківський </t>
  </si>
  <si>
    <t xml:space="preserve">Чаплинський  </t>
  </si>
  <si>
    <t>Всього</t>
  </si>
  <si>
    <t>Найменування міст, районів, отг</t>
  </si>
  <si>
    <t>Кочубеївська ОТГ</t>
  </si>
  <si>
    <t xml:space="preserve">Асканія-Нова ОТГ </t>
  </si>
  <si>
    <t xml:space="preserve">Каланчацька  ОТГ </t>
  </si>
  <si>
    <t>Мирненська  ОТГ</t>
  </si>
  <si>
    <t>Чаплинська  ОТГ</t>
  </si>
  <si>
    <t xml:space="preserve">Зеленопідська  ОТГ </t>
  </si>
  <si>
    <t xml:space="preserve">Великокопанівська  ОТГ </t>
  </si>
  <si>
    <t>Гладківська  ОТГ</t>
  </si>
  <si>
    <t xml:space="preserve">Григорівський ОТГ </t>
  </si>
  <si>
    <t xml:space="preserve">Музиківська  ОТГ </t>
  </si>
  <si>
    <t>Тавричанська  ОТГ</t>
  </si>
  <si>
    <t>Хрестівська  ОТГ</t>
  </si>
  <si>
    <t>Виноградівська ОТГ</t>
  </si>
  <si>
    <t>Горностаївська ОТГ</t>
  </si>
  <si>
    <t>Станіславська ОТГ</t>
  </si>
  <si>
    <t>Білозерська ОТГ</t>
  </si>
  <si>
    <t>Борозенська ОТГ</t>
  </si>
  <si>
    <t>Високопільська ОТГ</t>
  </si>
  <si>
    <t>Бехтерська ОТГ</t>
  </si>
  <si>
    <t>Чулаківська ОТГ</t>
  </si>
  <si>
    <t>Костянтинівська ОТГ</t>
  </si>
  <si>
    <t>Іванівська ОТГ</t>
  </si>
  <si>
    <t>Ювілейна ОТГ</t>
  </si>
  <si>
    <t>Любимівська ОТГ</t>
  </si>
  <si>
    <t>Долматівська ОТГ</t>
  </si>
  <si>
    <t>Роздольненська ОТГ</t>
  </si>
  <si>
    <t>Новорайська ОТГ</t>
  </si>
  <si>
    <t>рівня виконання доходів загального фонду місцевих бюджетів Херсонської області                                                     за січень - березень 2019 року</t>
  </si>
  <si>
    <t>Затверджено місцевими радами доходів на січень - березень 2019р.</t>
  </si>
  <si>
    <t xml:space="preserve">Фактичні надходження за січень - березень 2019р.        </t>
  </si>
</sst>
</file>

<file path=xl/styles.xml><?xml version="1.0" encoding="utf-8"?>
<styleSheet xmlns="http://schemas.openxmlformats.org/spreadsheetml/2006/main">
  <numFmts count="38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33" applyFont="1" applyBorder="1" applyAlignment="1">
      <alignment horizontal="left"/>
      <protection/>
    </xf>
    <xf numFmtId="190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10" fillId="0" borderId="10" xfId="33" applyFont="1" applyBorder="1" applyAlignment="1">
      <alignment horizontal="center" wrapText="1"/>
      <protection/>
    </xf>
    <xf numFmtId="190" fontId="11" fillId="0" borderId="10" xfId="0" applyNumberFormat="1" applyFont="1" applyBorder="1" applyAlignment="1">
      <alignment/>
    </xf>
    <xf numFmtId="190" fontId="11" fillId="33" borderId="10" xfId="0" applyNumberFormat="1" applyFont="1" applyFill="1" applyBorder="1" applyAlignment="1">
      <alignment horizontal="right"/>
    </xf>
    <xf numFmtId="190" fontId="6" fillId="33" borderId="10" xfId="53" applyNumberFormat="1" applyFont="1" applyFill="1" applyBorder="1">
      <alignment/>
      <protection/>
    </xf>
    <xf numFmtId="190" fontId="2" fillId="33" borderId="10" xfId="0" applyNumberFormat="1" applyFont="1" applyFill="1" applyBorder="1" applyAlignment="1">
      <alignment/>
    </xf>
    <xf numFmtId="190" fontId="9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showZeros="0" tabSelected="1" zoomScale="75" zoomScaleNormal="75" zoomScalePageLayoutView="0" workbookViewId="0" topLeftCell="A2">
      <selection activeCell="B7" sqref="B7"/>
    </sheetView>
  </sheetViews>
  <sheetFormatPr defaultColWidth="9.00390625" defaultRowHeight="12.75"/>
  <cols>
    <col min="1" max="1" width="36.875" style="0" customWidth="1"/>
    <col min="2" max="2" width="17.75390625" style="0" customWidth="1"/>
    <col min="3" max="3" width="17.875" style="0" customWidth="1"/>
    <col min="4" max="4" width="18.75390625" style="0" customWidth="1"/>
    <col min="5" max="5" width="20.125" style="0" customWidth="1"/>
  </cols>
  <sheetData>
    <row r="1" spans="1:5" ht="20.25" hidden="1">
      <c r="A1" s="4"/>
      <c r="B1" s="4"/>
      <c r="C1" s="4"/>
      <c r="D1" s="3"/>
      <c r="E1" s="3"/>
    </row>
    <row r="2" spans="1:5" ht="23.25" customHeight="1">
      <c r="A2" s="22" t="s">
        <v>0</v>
      </c>
      <c r="B2" s="22"/>
      <c r="C2" s="22"/>
      <c r="D2" s="22"/>
      <c r="E2" s="22"/>
    </row>
    <row r="3" spans="1:5" ht="40.5" customHeight="1">
      <c r="A3" s="23" t="s">
        <v>58</v>
      </c>
      <c r="B3" s="23"/>
      <c r="C3" s="23"/>
      <c r="D3" s="23"/>
      <c r="E3" s="23"/>
    </row>
    <row r="4" spans="1:5" ht="24" customHeight="1">
      <c r="A4" s="5"/>
      <c r="B4" s="5"/>
      <c r="C4" s="5"/>
      <c r="E4" s="6" t="s">
        <v>1</v>
      </c>
    </row>
    <row r="5" spans="1:5" ht="82.5" customHeight="1">
      <c r="A5" s="7" t="s">
        <v>30</v>
      </c>
      <c r="B5" s="8" t="s">
        <v>59</v>
      </c>
      <c r="C5" s="8" t="s">
        <v>60</v>
      </c>
      <c r="D5" s="9" t="s">
        <v>2</v>
      </c>
      <c r="E5" s="10" t="s">
        <v>3</v>
      </c>
    </row>
    <row r="6" spans="1:5" ht="15">
      <c r="A6" s="11" t="s">
        <v>4</v>
      </c>
      <c r="B6" s="11" t="s">
        <v>5</v>
      </c>
      <c r="C6" s="12">
        <v>3</v>
      </c>
      <c r="D6" s="12">
        <v>4</v>
      </c>
      <c r="E6" s="12">
        <v>5</v>
      </c>
    </row>
    <row r="7" spans="1:5" ht="15.75">
      <c r="A7" s="13" t="s">
        <v>6</v>
      </c>
      <c r="B7" s="19">
        <v>149449</v>
      </c>
      <c r="C7" s="19">
        <v>157282.18980000002</v>
      </c>
      <c r="D7" s="14">
        <f>IF(B7=0,0,C7/B7*100)</f>
        <v>105.24137986871777</v>
      </c>
      <c r="E7" s="14">
        <f>C7-B7</f>
        <v>7833.189800000022</v>
      </c>
    </row>
    <row r="8" spans="1:5" ht="15.75">
      <c r="A8" s="15"/>
      <c r="B8" s="20"/>
      <c r="C8" s="21"/>
      <c r="D8" s="14"/>
      <c r="E8" s="14"/>
    </row>
    <row r="9" spans="1:5" ht="15.75">
      <c r="A9" s="13" t="s">
        <v>7</v>
      </c>
      <c r="B9" s="19">
        <v>384256.8</v>
      </c>
      <c r="C9" s="19">
        <v>384405.73089999997</v>
      </c>
      <c r="D9" s="14">
        <f>IF(B9=0,0,C9/B9*100)</f>
        <v>100.03875816901613</v>
      </c>
      <c r="E9" s="14">
        <f>C9-B9</f>
        <v>148.93089999997756</v>
      </c>
    </row>
    <row r="10" spans="1:5" ht="15.75">
      <c r="A10" s="13" t="s">
        <v>8</v>
      </c>
      <c r="B10" s="19">
        <v>35941.46</v>
      </c>
      <c r="C10" s="19">
        <v>36537.62587</v>
      </c>
      <c r="D10" s="14">
        <f aca="true" t="shared" si="0" ref="D10:D57">IF(B10=0,0,C10/B10*100)</f>
        <v>101.65871355810255</v>
      </c>
      <c r="E10" s="14">
        <f aca="true" t="shared" si="1" ref="E10:E57">C10-B10</f>
        <v>596.1658700000044</v>
      </c>
    </row>
    <row r="11" spans="1:5" ht="15.75">
      <c r="A11" s="13" t="s">
        <v>9</v>
      </c>
      <c r="B11" s="19">
        <v>72605.118</v>
      </c>
      <c r="C11" s="19">
        <v>77807.82362000002</v>
      </c>
      <c r="D11" s="14">
        <f t="shared" si="0"/>
        <v>107.16575602838358</v>
      </c>
      <c r="E11" s="14">
        <f t="shared" si="1"/>
        <v>5202.7056200000225</v>
      </c>
    </row>
    <row r="12" spans="1:5" ht="15.75">
      <c r="A12" s="13" t="s">
        <v>10</v>
      </c>
      <c r="B12" s="19">
        <v>12450.3</v>
      </c>
      <c r="C12" s="19">
        <v>14018.242019999998</v>
      </c>
      <c r="D12" s="14">
        <f t="shared" si="0"/>
        <v>112.59360834678682</v>
      </c>
      <c r="E12" s="14">
        <f t="shared" si="1"/>
        <v>1567.9420199999986</v>
      </c>
    </row>
    <row r="13" spans="1:5" ht="15.75">
      <c r="A13" s="13" t="s">
        <v>11</v>
      </c>
      <c r="B13" s="19">
        <v>23990.265</v>
      </c>
      <c r="C13" s="19">
        <v>26943.32493</v>
      </c>
      <c r="D13" s="14">
        <f t="shared" si="0"/>
        <v>112.30940937917944</v>
      </c>
      <c r="E13" s="14">
        <f t="shared" si="1"/>
        <v>2953.0599299999994</v>
      </c>
    </row>
    <row r="14" spans="1:5" ht="15.75">
      <c r="A14" s="13" t="s">
        <v>12</v>
      </c>
      <c r="B14" s="19">
        <v>22590.629</v>
      </c>
      <c r="C14" s="19">
        <v>22061.066080000004</v>
      </c>
      <c r="D14" s="14">
        <f t="shared" si="0"/>
        <v>97.65582923786674</v>
      </c>
      <c r="E14" s="14">
        <f t="shared" si="1"/>
        <v>-529.5629199999967</v>
      </c>
    </row>
    <row r="15" spans="1:5" ht="15.75">
      <c r="A15" s="13" t="s">
        <v>13</v>
      </c>
      <c r="B15" s="19">
        <v>12640.769</v>
      </c>
      <c r="C15" s="19">
        <v>13375.803929999998</v>
      </c>
      <c r="D15" s="14">
        <f t="shared" si="0"/>
        <v>105.8147959985662</v>
      </c>
      <c r="E15" s="14">
        <f t="shared" si="1"/>
        <v>735.034929999998</v>
      </c>
    </row>
    <row r="16" spans="1:5" ht="15.75">
      <c r="A16" s="13" t="s">
        <v>14</v>
      </c>
      <c r="B16" s="19">
        <v>12322.072</v>
      </c>
      <c r="C16" s="19">
        <v>15685.934930000001</v>
      </c>
      <c r="D16" s="14">
        <f t="shared" si="0"/>
        <v>127.29949094600323</v>
      </c>
      <c r="E16" s="14">
        <f t="shared" si="1"/>
        <v>3363.862930000001</v>
      </c>
    </row>
    <row r="17" spans="1:5" ht="15.75">
      <c r="A17" s="13" t="s">
        <v>15</v>
      </c>
      <c r="B17" s="19">
        <v>4857.7</v>
      </c>
      <c r="C17" s="19">
        <v>6452.305189999999</v>
      </c>
      <c r="D17" s="14">
        <f t="shared" si="0"/>
        <v>132.82634147847745</v>
      </c>
      <c r="E17" s="14">
        <f t="shared" si="1"/>
        <v>1594.6051899999993</v>
      </c>
    </row>
    <row r="18" spans="1:5" ht="15.75">
      <c r="A18" s="13" t="s">
        <v>16</v>
      </c>
      <c r="B18" s="19">
        <v>2075.69</v>
      </c>
      <c r="C18" s="19">
        <v>2562.6481800000006</v>
      </c>
      <c r="D18" s="14">
        <f t="shared" si="0"/>
        <v>123.46006291883664</v>
      </c>
      <c r="E18" s="14">
        <f t="shared" si="1"/>
        <v>486.95818000000054</v>
      </c>
    </row>
    <row r="19" spans="1:5" ht="15.75">
      <c r="A19" s="13" t="s">
        <v>17</v>
      </c>
      <c r="B19" s="19">
        <v>40707.102</v>
      </c>
      <c r="C19" s="19">
        <v>39743.65473</v>
      </c>
      <c r="D19" s="14">
        <f t="shared" si="0"/>
        <v>97.63322068468545</v>
      </c>
      <c r="E19" s="14">
        <f t="shared" si="1"/>
        <v>-963.4472699999969</v>
      </c>
    </row>
    <row r="20" spans="1:5" ht="15.75">
      <c r="A20" s="13" t="s">
        <v>18</v>
      </c>
      <c r="B20" s="19">
        <v>10348.683</v>
      </c>
      <c r="C20" s="19">
        <v>11792.860169999996</v>
      </c>
      <c r="D20" s="14">
        <f t="shared" si="0"/>
        <v>113.95517835457898</v>
      </c>
      <c r="E20" s="14">
        <f t="shared" si="1"/>
        <v>1444.1771699999954</v>
      </c>
    </row>
    <row r="21" spans="1:5" ht="15.75">
      <c r="A21" s="13" t="s">
        <v>19</v>
      </c>
      <c r="B21" s="19">
        <v>225</v>
      </c>
      <c r="C21" s="19">
        <v>36.617990000000006</v>
      </c>
      <c r="D21" s="14">
        <f t="shared" si="0"/>
        <v>16.274662222222226</v>
      </c>
      <c r="E21" s="14">
        <f t="shared" si="1"/>
        <v>-188.38200999999998</v>
      </c>
    </row>
    <row r="22" spans="1:5" ht="15.75">
      <c r="A22" s="13" t="s">
        <v>20</v>
      </c>
      <c r="B22" s="19">
        <v>3140.862969999999</v>
      </c>
      <c r="C22" s="19">
        <v>3548.1676000000007</v>
      </c>
      <c r="D22" s="14">
        <f t="shared" si="0"/>
        <v>112.96792104241345</v>
      </c>
      <c r="E22" s="14">
        <f t="shared" si="1"/>
        <v>407.30463000000145</v>
      </c>
    </row>
    <row r="23" spans="1:5" ht="15.75">
      <c r="A23" s="13" t="s">
        <v>21</v>
      </c>
      <c r="B23" s="19">
        <v>1699.888</v>
      </c>
      <c r="C23" s="19">
        <v>1984.4942600000002</v>
      </c>
      <c r="D23" s="14">
        <f t="shared" si="0"/>
        <v>116.74264775091065</v>
      </c>
      <c r="E23" s="14">
        <f t="shared" si="1"/>
        <v>284.60626000000025</v>
      </c>
    </row>
    <row r="24" spans="1:5" ht="15.75">
      <c r="A24" s="13" t="s">
        <v>22</v>
      </c>
      <c r="B24" s="19">
        <v>10586.632</v>
      </c>
      <c r="C24" s="19">
        <v>13460.30063</v>
      </c>
      <c r="D24" s="14">
        <f t="shared" si="0"/>
        <v>127.14431398012134</v>
      </c>
      <c r="E24" s="14">
        <f t="shared" si="1"/>
        <v>2873.66863</v>
      </c>
    </row>
    <row r="25" spans="1:5" ht="15.75">
      <c r="A25" s="13" t="s">
        <v>23</v>
      </c>
      <c r="B25" s="19">
        <v>9794.154</v>
      </c>
      <c r="C25" s="19">
        <v>13836.378990000001</v>
      </c>
      <c r="D25" s="14">
        <f t="shared" si="0"/>
        <v>141.2718136757907</v>
      </c>
      <c r="E25" s="14">
        <f t="shared" si="1"/>
        <v>4042.2249900000006</v>
      </c>
    </row>
    <row r="26" spans="1:5" ht="15.75">
      <c r="A26" s="13" t="s">
        <v>24</v>
      </c>
      <c r="B26" s="19">
        <v>8679.625</v>
      </c>
      <c r="C26" s="19">
        <v>9719.33384</v>
      </c>
      <c r="D26" s="14">
        <f t="shared" si="0"/>
        <v>111.97872995665135</v>
      </c>
      <c r="E26" s="14">
        <f t="shared" si="1"/>
        <v>1039.7088399999993</v>
      </c>
    </row>
    <row r="27" spans="1:5" ht="15.75">
      <c r="A27" s="13" t="s">
        <v>25</v>
      </c>
      <c r="B27" s="19">
        <v>22784.519</v>
      </c>
      <c r="C27" s="19">
        <v>24916.16191</v>
      </c>
      <c r="D27" s="14">
        <f t="shared" si="0"/>
        <v>109.35566342216836</v>
      </c>
      <c r="E27" s="14">
        <f t="shared" si="1"/>
        <v>2131.6429099999987</v>
      </c>
    </row>
    <row r="28" spans="1:5" ht="15.75">
      <c r="A28" s="13" t="s">
        <v>26</v>
      </c>
      <c r="B28" s="19">
        <v>22872.65</v>
      </c>
      <c r="C28" s="19">
        <v>24656.52625</v>
      </c>
      <c r="D28" s="14">
        <f t="shared" si="0"/>
        <v>107.79916734615358</v>
      </c>
      <c r="E28" s="14">
        <f t="shared" si="1"/>
        <v>1783.8762499999975</v>
      </c>
    </row>
    <row r="29" spans="1:5" ht="15.75">
      <c r="A29" s="13" t="s">
        <v>27</v>
      </c>
      <c r="B29" s="19">
        <v>24333.38</v>
      </c>
      <c r="C29" s="19">
        <v>27697.663090000002</v>
      </c>
      <c r="D29" s="14">
        <f t="shared" si="0"/>
        <v>113.82579440258608</v>
      </c>
      <c r="E29" s="14">
        <f t="shared" si="1"/>
        <v>3364.283090000001</v>
      </c>
    </row>
    <row r="30" spans="1:5" ht="15.75">
      <c r="A30" s="13" t="s">
        <v>28</v>
      </c>
      <c r="B30" s="19">
        <v>1658.035</v>
      </c>
      <c r="C30" s="19">
        <v>1753.8163200000001</v>
      </c>
      <c r="D30" s="14">
        <f t="shared" si="0"/>
        <v>105.77679723286903</v>
      </c>
      <c r="E30" s="14">
        <f t="shared" si="1"/>
        <v>95.78132000000005</v>
      </c>
    </row>
    <row r="31" spans="1:5" ht="15.75">
      <c r="A31" s="13" t="s">
        <v>31</v>
      </c>
      <c r="B31" s="19">
        <v>976.6</v>
      </c>
      <c r="C31" s="19">
        <v>2228.2810600000003</v>
      </c>
      <c r="D31" s="14">
        <f t="shared" si="0"/>
        <v>228.16721892279338</v>
      </c>
      <c r="E31" s="14">
        <f t="shared" si="1"/>
        <v>1251.6810600000003</v>
      </c>
    </row>
    <row r="32" spans="1:5" ht="15.75">
      <c r="A32" s="13" t="s">
        <v>32</v>
      </c>
      <c r="B32" s="19">
        <v>3444.766</v>
      </c>
      <c r="C32" s="19">
        <v>3466.3652700000007</v>
      </c>
      <c r="D32" s="14">
        <f t="shared" si="0"/>
        <v>100.62701704557003</v>
      </c>
      <c r="E32" s="14">
        <f t="shared" si="1"/>
        <v>21.599270000000615</v>
      </c>
    </row>
    <row r="33" spans="1:5" ht="15.75">
      <c r="A33" s="13" t="s">
        <v>33</v>
      </c>
      <c r="B33" s="19">
        <v>10235.98</v>
      </c>
      <c r="C33" s="19">
        <v>11148.62248</v>
      </c>
      <c r="D33" s="14">
        <f t="shared" si="0"/>
        <v>108.91602445491297</v>
      </c>
      <c r="E33" s="14">
        <f t="shared" si="1"/>
        <v>912.6424800000004</v>
      </c>
    </row>
    <row r="34" spans="1:5" ht="15.75">
      <c r="A34" s="13" t="s">
        <v>34</v>
      </c>
      <c r="B34" s="19">
        <v>2376</v>
      </c>
      <c r="C34" s="19">
        <v>4614.342239999999</v>
      </c>
      <c r="D34" s="14">
        <f t="shared" si="0"/>
        <v>194.2063232323232</v>
      </c>
      <c r="E34" s="14">
        <f t="shared" si="1"/>
        <v>2238.342239999999</v>
      </c>
    </row>
    <row r="35" spans="1:5" ht="15.75">
      <c r="A35" s="13" t="s">
        <v>35</v>
      </c>
      <c r="B35" s="19">
        <v>9616.954</v>
      </c>
      <c r="C35" s="19">
        <v>13146.638410000001</v>
      </c>
      <c r="D35" s="14">
        <f t="shared" si="0"/>
        <v>136.70272739164605</v>
      </c>
      <c r="E35" s="14">
        <f t="shared" si="1"/>
        <v>3529.6844100000017</v>
      </c>
    </row>
    <row r="36" spans="1:5" ht="15.75">
      <c r="A36" s="13" t="s">
        <v>36</v>
      </c>
      <c r="B36" s="19">
        <v>4067.49</v>
      </c>
      <c r="C36" s="19">
        <v>4695.39309</v>
      </c>
      <c r="D36" s="14">
        <f t="shared" si="0"/>
        <v>115.43711453500806</v>
      </c>
      <c r="E36" s="14">
        <f t="shared" si="1"/>
        <v>627.9030899999998</v>
      </c>
    </row>
    <row r="37" spans="1:5" ht="15.75">
      <c r="A37" s="13" t="s">
        <v>37</v>
      </c>
      <c r="B37" s="19">
        <v>3011.865</v>
      </c>
      <c r="C37" s="19">
        <v>2650.5325299999995</v>
      </c>
      <c r="D37" s="14">
        <f t="shared" si="0"/>
        <v>88.00303234042694</v>
      </c>
      <c r="E37" s="14">
        <f t="shared" si="1"/>
        <v>-361.3324700000003</v>
      </c>
    </row>
    <row r="38" spans="1:5" ht="15.75">
      <c r="A38" s="13" t="s">
        <v>38</v>
      </c>
      <c r="B38" s="19">
        <v>897.8</v>
      </c>
      <c r="C38" s="19">
        <v>1084.25922</v>
      </c>
      <c r="D38" s="14">
        <f t="shared" si="0"/>
        <v>120.76845845399866</v>
      </c>
      <c r="E38" s="14">
        <f t="shared" si="1"/>
        <v>186.45921999999996</v>
      </c>
    </row>
    <row r="39" spans="1:5" ht="15.75">
      <c r="A39" s="13" t="s">
        <v>39</v>
      </c>
      <c r="B39" s="19">
        <v>2395.95</v>
      </c>
      <c r="C39" s="19">
        <v>2952.37174</v>
      </c>
      <c r="D39" s="14">
        <f t="shared" si="0"/>
        <v>123.22342870260232</v>
      </c>
      <c r="E39" s="14">
        <f t="shared" si="1"/>
        <v>556.4217400000002</v>
      </c>
    </row>
    <row r="40" spans="1:5" ht="15.75">
      <c r="A40" s="13" t="s">
        <v>40</v>
      </c>
      <c r="B40" s="19">
        <v>4514.25</v>
      </c>
      <c r="C40" s="19">
        <v>5173.646650000001</v>
      </c>
      <c r="D40" s="14">
        <f t="shared" si="0"/>
        <v>114.6070033781913</v>
      </c>
      <c r="E40" s="14">
        <f t="shared" si="1"/>
        <v>659.3966500000006</v>
      </c>
    </row>
    <row r="41" spans="1:5" ht="15.75">
      <c r="A41" s="13" t="s">
        <v>41</v>
      </c>
      <c r="B41" s="19">
        <v>5377.926</v>
      </c>
      <c r="C41" s="19">
        <v>5810.769849999999</v>
      </c>
      <c r="D41" s="14">
        <f t="shared" si="0"/>
        <v>108.0485274434791</v>
      </c>
      <c r="E41" s="14">
        <f t="shared" si="1"/>
        <v>432.8438499999984</v>
      </c>
    </row>
    <row r="42" spans="1:5" ht="15.75">
      <c r="A42" s="13" t="s">
        <v>42</v>
      </c>
      <c r="B42" s="19">
        <v>3753.838</v>
      </c>
      <c r="C42" s="19">
        <v>3788.7836800000005</v>
      </c>
      <c r="D42" s="14">
        <f>IF(B42=0,0,C42/B42*100)</f>
        <v>100.93093202210646</v>
      </c>
      <c r="E42" s="14">
        <f>C42-B42</f>
        <v>34.945680000000266</v>
      </c>
    </row>
    <row r="43" spans="1:5" ht="15.75">
      <c r="A43" s="13" t="s">
        <v>43</v>
      </c>
      <c r="B43" s="19">
        <v>3041.96</v>
      </c>
      <c r="C43" s="19">
        <v>4484.094599999999</v>
      </c>
      <c r="D43" s="14">
        <f>IF(B43=0,0,C43/B43*100)</f>
        <v>147.40807242698784</v>
      </c>
      <c r="E43" s="14">
        <f>C43-B43</f>
        <v>1442.1345999999994</v>
      </c>
    </row>
    <row r="44" spans="1:5" ht="15.75">
      <c r="A44" s="13" t="s">
        <v>44</v>
      </c>
      <c r="B44" s="19">
        <v>7523.2</v>
      </c>
      <c r="C44" s="19">
        <v>8135.21465</v>
      </c>
      <c r="D44" s="14">
        <f>IF(B44=0,0,C44/B44*100)</f>
        <v>108.13503097086345</v>
      </c>
      <c r="E44" s="14">
        <f>C44-B44</f>
        <v>612.0146500000001</v>
      </c>
    </row>
    <row r="45" spans="1:5" ht="15.75">
      <c r="A45" s="13" t="s">
        <v>45</v>
      </c>
      <c r="B45" s="19">
        <v>2719.779</v>
      </c>
      <c r="C45" s="19">
        <v>2644.23748</v>
      </c>
      <c r="D45" s="14">
        <f>IF(B45=0,0,C45/B45*100)</f>
        <v>97.22251256443997</v>
      </c>
      <c r="E45" s="14">
        <f>C45-B45</f>
        <v>-75.54152000000022</v>
      </c>
    </row>
    <row r="46" spans="1:5" ht="15.75">
      <c r="A46" s="13" t="s">
        <v>46</v>
      </c>
      <c r="B46" s="19">
        <v>7235.3</v>
      </c>
      <c r="C46" s="19">
        <v>7420.03148</v>
      </c>
      <c r="D46" s="14">
        <f aca="true" t="shared" si="2" ref="D46:D53">IF(B46=0,0,C46/B46*100)</f>
        <v>102.55319724130305</v>
      </c>
      <c r="E46" s="14">
        <f aca="true" t="shared" si="3" ref="E46:E53">C46-B46</f>
        <v>184.73147999999946</v>
      </c>
    </row>
    <row r="47" spans="1:5" ht="15.75">
      <c r="A47" s="13" t="s">
        <v>47</v>
      </c>
      <c r="B47" s="19">
        <v>2722.53</v>
      </c>
      <c r="C47" s="19">
        <v>3305.44091</v>
      </c>
      <c r="D47" s="14">
        <f t="shared" si="2"/>
        <v>121.41063312433653</v>
      </c>
      <c r="E47" s="14">
        <f t="shared" si="3"/>
        <v>582.9109099999996</v>
      </c>
    </row>
    <row r="48" spans="1:5" ht="15.75">
      <c r="A48" s="13" t="s">
        <v>48</v>
      </c>
      <c r="B48" s="19">
        <v>3679.65</v>
      </c>
      <c r="C48" s="19">
        <v>4127.56251</v>
      </c>
      <c r="D48" s="14">
        <f t="shared" si="2"/>
        <v>112.17269332681097</v>
      </c>
      <c r="E48" s="14">
        <f t="shared" si="3"/>
        <v>447.91250999999966</v>
      </c>
    </row>
    <row r="49" spans="1:5" ht="15.75">
      <c r="A49" s="13" t="s">
        <v>49</v>
      </c>
      <c r="B49" s="19">
        <v>1409.415</v>
      </c>
      <c r="C49" s="19">
        <v>1572.11639</v>
      </c>
      <c r="D49" s="14">
        <f t="shared" si="2"/>
        <v>111.54389516217722</v>
      </c>
      <c r="E49" s="14">
        <f t="shared" si="3"/>
        <v>162.70138999999995</v>
      </c>
    </row>
    <row r="50" spans="1:5" ht="15.75">
      <c r="A50" s="13" t="s">
        <v>50</v>
      </c>
      <c r="B50" s="19">
        <v>2233.85</v>
      </c>
      <c r="C50" s="19">
        <v>1582.61652</v>
      </c>
      <c r="D50" s="14">
        <f t="shared" si="2"/>
        <v>70.84703628265103</v>
      </c>
      <c r="E50" s="14">
        <f t="shared" si="3"/>
        <v>-651.2334799999999</v>
      </c>
    </row>
    <row r="51" spans="1:5" ht="15.75">
      <c r="A51" s="13" t="s">
        <v>51</v>
      </c>
      <c r="B51" s="19">
        <v>2516.886</v>
      </c>
      <c r="C51" s="19">
        <v>2820.9426200000003</v>
      </c>
      <c r="D51" s="14">
        <f t="shared" si="2"/>
        <v>112.08066714185705</v>
      </c>
      <c r="E51" s="14">
        <f t="shared" si="3"/>
        <v>304.0566200000003</v>
      </c>
    </row>
    <row r="52" spans="1:5" ht="15.75">
      <c r="A52" s="13" t="s">
        <v>52</v>
      </c>
      <c r="B52" s="19">
        <v>6800.684</v>
      </c>
      <c r="C52" s="19">
        <v>7026.690499999999</v>
      </c>
      <c r="D52" s="14">
        <f t="shared" si="2"/>
        <v>103.32329071605149</v>
      </c>
      <c r="E52" s="14">
        <f t="shared" si="3"/>
        <v>226.0064999999986</v>
      </c>
    </row>
    <row r="53" spans="1:5" ht="15.75">
      <c r="A53" s="13" t="s">
        <v>53</v>
      </c>
      <c r="B53" s="19">
        <v>2019.545</v>
      </c>
      <c r="C53" s="19">
        <v>3591.4073300000005</v>
      </c>
      <c r="D53" s="14">
        <f t="shared" si="2"/>
        <v>177.83249840929517</v>
      </c>
      <c r="E53" s="14">
        <f t="shared" si="3"/>
        <v>1571.8623300000004</v>
      </c>
    </row>
    <row r="54" spans="1:5" ht="15.75">
      <c r="A54" s="13" t="s">
        <v>54</v>
      </c>
      <c r="B54" s="19">
        <v>6574.619</v>
      </c>
      <c r="C54" s="19">
        <v>7296.5589199999995</v>
      </c>
      <c r="D54" s="14">
        <f>IF(B54=0,0,C54/B54*100)</f>
        <v>110.98071112561807</v>
      </c>
      <c r="E54" s="14">
        <f>C54-B54</f>
        <v>721.9399199999998</v>
      </c>
    </row>
    <row r="55" spans="1:5" ht="15.75">
      <c r="A55" s="13" t="s">
        <v>55</v>
      </c>
      <c r="B55" s="19">
        <v>737.8</v>
      </c>
      <c r="C55" s="19">
        <v>1385.0389300000002</v>
      </c>
      <c r="D55" s="14">
        <f>IF(B55=0,0,C55/B55*100)</f>
        <v>187.7255258877745</v>
      </c>
      <c r="E55" s="14">
        <f>C55-B55</f>
        <v>647.2389300000002</v>
      </c>
    </row>
    <row r="56" spans="1:5" ht="15.75">
      <c r="A56" s="13" t="s">
        <v>56</v>
      </c>
      <c r="B56" s="19">
        <v>1580.6</v>
      </c>
      <c r="C56" s="19">
        <v>1833.4225700000002</v>
      </c>
      <c r="D56" s="14">
        <f>IF(B56=0,0,C56/B56*100)</f>
        <v>115.99535429583705</v>
      </c>
      <c r="E56" s="14">
        <f>C56-B56</f>
        <v>252.82257000000027</v>
      </c>
    </row>
    <row r="57" spans="1:5" ht="15.75">
      <c r="A57" s="13" t="s">
        <v>57</v>
      </c>
      <c r="B57" s="19">
        <v>3131.975</v>
      </c>
      <c r="C57" s="19">
        <v>3332.1797800000004</v>
      </c>
      <c r="D57" s="14">
        <f t="shared" si="0"/>
        <v>106.392285379034</v>
      </c>
      <c r="E57" s="14">
        <f t="shared" si="1"/>
        <v>200.20478000000048</v>
      </c>
    </row>
    <row r="58" spans="1:5" ht="23.25" customHeight="1">
      <c r="A58" s="16" t="s">
        <v>29</v>
      </c>
      <c r="B58" s="18">
        <f>SUM(B7:B57)</f>
        <v>994607.5459699999</v>
      </c>
      <c r="C58" s="18">
        <f>SUM(C7:C57)</f>
        <v>1051596.23264</v>
      </c>
      <c r="D58" s="17">
        <f>IF(B58=0,0,C58/B58*100)</f>
        <v>105.7297661676618</v>
      </c>
      <c r="E58" s="17">
        <f>C58-B58</f>
        <v>56988.6866700002</v>
      </c>
    </row>
    <row r="59" spans="1:3" ht="15.75" customHeight="1" hidden="1">
      <c r="A59" s="1"/>
      <c r="B59" s="1"/>
      <c r="C59" s="1"/>
    </row>
    <row r="60" spans="1:3" ht="15.75" customHeight="1" hidden="1">
      <c r="A60" s="1"/>
      <c r="B60" s="1"/>
      <c r="C60" s="1"/>
    </row>
    <row r="61" spans="1:3" ht="19.5" customHeight="1">
      <c r="A61" s="24"/>
      <c r="B61" s="24"/>
      <c r="C61" s="1"/>
    </row>
    <row r="62" spans="1:3" ht="15.75">
      <c r="A62" s="24"/>
      <c r="B62" s="24"/>
      <c r="C62" s="1"/>
    </row>
    <row r="63" spans="1:5" ht="15.75">
      <c r="A63" s="24"/>
      <c r="B63" s="24"/>
      <c r="C63" s="2"/>
      <c r="D63" s="25"/>
      <c r="E63" s="25"/>
    </row>
  </sheetData>
  <sheetProtection/>
  <mergeCells count="6">
    <mergeCell ref="A2:E2"/>
    <mergeCell ref="A3:E3"/>
    <mergeCell ref="A61:B61"/>
    <mergeCell ref="A62:B62"/>
    <mergeCell ref="A63:B63"/>
    <mergeCell ref="D63:E63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portrait" paperSize="9" scale="69" r:id="rId1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21gfu-Dd-Tutunnik</dc:creator>
  <cp:keywords/>
  <dc:description/>
  <cp:lastModifiedBy>kp-Aftanashchuk</cp:lastModifiedBy>
  <cp:lastPrinted>2019-04-10T06:35:01Z</cp:lastPrinted>
  <dcterms:created xsi:type="dcterms:W3CDTF">2016-08-10T05:26:58Z</dcterms:created>
  <dcterms:modified xsi:type="dcterms:W3CDTF">2019-04-11T13:39:26Z</dcterms:modified>
  <cp:category/>
  <cp:version/>
  <cp:contentType/>
  <cp:contentStatus/>
</cp:coreProperties>
</file>