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440" windowHeight="9525" activeTab="0"/>
  </bookViews>
  <sheets>
    <sheet name="за січень-березень" sheetId="1" r:id="rId1"/>
  </sheets>
  <definedNames>
    <definedName name="_xlnm.Print_Area" localSheetId="0">'за січень-березень'!$A$1:$F$64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<sst xmlns="http://schemas.openxmlformats.org/spreadsheetml/2006/main" count="66" uniqueCount="66">
  <si>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     Інформація щодо</t>
  </si>
  <si>
    <t>(тис.грн.)</t>
  </si>
  <si>
    <t>Відсоток виконання                                      %</t>
  </si>
  <si>
    <t>Відхилення</t>
  </si>
  <si>
    <t>1</t>
  </si>
  <si>
    <t>2</t>
  </si>
  <si>
    <t>Обласний бюджет</t>
  </si>
  <si>
    <t>Всього</t>
  </si>
  <si>
    <t>Найменування міст, районів, отг</t>
  </si>
  <si>
    <t>Районний бюджет Бериславського району</t>
  </si>
  <si>
    <t>Районний бюджет Генiчеського району</t>
  </si>
  <si>
    <t>Районний бюджет Каховського району</t>
  </si>
  <si>
    <t>Районний бюджет Скадовського району</t>
  </si>
  <si>
    <t>Районний бюджет Херсонського району</t>
  </si>
  <si>
    <t>Бюджет Кочубеївської сільської територіальної громади</t>
  </si>
  <si>
    <t xml:space="preserve">Бюджет Асканії-Нової селищної територіальної громади </t>
  </si>
  <si>
    <t xml:space="preserve">Бюджет Каланчацької селищної територіальної громади </t>
  </si>
  <si>
    <t>Бюджет Мирненської селищної територіальної громади</t>
  </si>
  <si>
    <t xml:space="preserve">Бюджет Чаплинської селищної територіальної громади </t>
  </si>
  <si>
    <t>Бюджет Зеленопідської сільської територіальної громади</t>
  </si>
  <si>
    <t>Бюджет Великокопанівської сільської територіальної громади</t>
  </si>
  <si>
    <t>Бюджет Присиваської сільської територіальної громади</t>
  </si>
  <si>
    <t>Бюджет Музиківської сільської територіальної громади</t>
  </si>
  <si>
    <t>Бюджет Тавричанської сільської територіальної громади</t>
  </si>
  <si>
    <t>Бюджет Хрестівської сільської територіальної громади</t>
  </si>
  <si>
    <t>Бюджет Виноградівської сільської територіальної громади</t>
  </si>
  <si>
    <t>Бюджет Горностаївської селищної територіальної громади</t>
  </si>
  <si>
    <t>Бюджет Станіславської сільської територіальної громади</t>
  </si>
  <si>
    <t>Бюджет Білозерської селищної територіальної громади</t>
  </si>
  <si>
    <t>Бюджет Борозенської сільської територіальної громади</t>
  </si>
  <si>
    <t>Бюджет Високопільської селищної територіальної громади</t>
  </si>
  <si>
    <t>Бюджет Бехтерської сільської територіальної громади</t>
  </si>
  <si>
    <t>Бюджет Чулаківської сільської територіальної громади</t>
  </si>
  <si>
    <t>Бюджет Костянтинівської сільської територіальної громади</t>
  </si>
  <si>
    <t>Бюджет Іванівської селищної територіальної громади</t>
  </si>
  <si>
    <t>Бюджет Ювілейної сільської територіальної громади</t>
  </si>
  <si>
    <t>Бюджет Любимівської селищної територіальної громади</t>
  </si>
  <si>
    <t>Бюджет Долматівської сільської територіальної громади</t>
  </si>
  <si>
    <t>Бюджет Новорайської сільської територіальної громади</t>
  </si>
  <si>
    <t xml:space="preserve">Бюджет Новокаховської міської територіальної громади </t>
  </si>
  <si>
    <t xml:space="preserve">Бюджет Голопристанської міської територіальної громади </t>
  </si>
  <si>
    <t xml:space="preserve">Бюджет Милівської  сільської територіальної громади </t>
  </si>
  <si>
    <t>Бюджет Бериславської міської територіальної громади</t>
  </si>
  <si>
    <t>Бюджет Великолепетиської селищної територіальної громади</t>
  </si>
  <si>
    <t>Бюджет Великоолександрівської селищної територіальної громади</t>
  </si>
  <si>
    <t>Бюджет Верхньорогачицької селищної територіальної громади</t>
  </si>
  <si>
    <t>Бюджет Генічеської міської територіальної громади</t>
  </si>
  <si>
    <t>Бюджет Дар'ївської сільської територіальної громади</t>
  </si>
  <si>
    <t>Бюджет Калинівської селищної територіальної громади</t>
  </si>
  <si>
    <t>Бюджет Каховської міської територіальної громади</t>
  </si>
  <si>
    <t>Бюджет Лазурненської селищної територіальної громади</t>
  </si>
  <si>
    <t>Бюджет Нижньосірогозьої селищної територіальної громади</t>
  </si>
  <si>
    <t>Бюджет Нововоронцовської селищної територіальної громади</t>
  </si>
  <si>
    <t>Бюджет Новомиколаївської сільської територіальної громади</t>
  </si>
  <si>
    <t>Бюджет Новоолександрівської сільської територіальної громади</t>
  </si>
  <si>
    <t>Бюджет Новотроїцької селищної територіальної громади</t>
  </si>
  <si>
    <t>Бюджет Олешківської міської територіальної громади</t>
  </si>
  <si>
    <t>Бюджет Рубанівської сільської територіальної громади</t>
  </si>
  <si>
    <t>Бюджет Скадовської міської територіальної громади</t>
  </si>
  <si>
    <t>Бюджет Таврійської міської територіальної громади</t>
  </si>
  <si>
    <t>Бюджет Тягинської сільської територіальної громади</t>
  </si>
  <si>
    <t>Бюджет Херсонської міської територіальної громади</t>
  </si>
  <si>
    <t>Бюджет Чорнобаївської сільської територіальної громади</t>
  </si>
  <si>
    <t>рівня виконання доходів загального фонду місцевих бюджетів Херсонської області                                                     за січень-березень 2021 року</t>
  </si>
  <si>
    <t>Затверджено місцевими радами доходів на січень-березень 2021р.</t>
  </si>
  <si>
    <t xml:space="preserve">Фактичні надходження за січень-березень 2021р.        </t>
  </si>
</sst>
</file>

<file path=xl/styles.xml><?xml version="1.0" encoding="utf-8"?>
<styleSheet xmlns="http://schemas.openxmlformats.org/spreadsheetml/2006/main">
  <numFmts count="46">
    <numFmt numFmtId="5" formatCode="#,##0&quot; грн&quot;;\-#,##0&quot; грн&quot;"/>
    <numFmt numFmtId="6" formatCode="#,##0&quot; грн&quot;;[Red]\-#,##0&quot; грн&quot;"/>
    <numFmt numFmtId="7" formatCode="#,##0.00&quot; грн&quot;;\-#,##0.00&quot; грн&quot;"/>
    <numFmt numFmtId="8" formatCode="#,##0.00&quot; грн&quot;;[Red]\-#,##0.00&quot; грн&quot;"/>
    <numFmt numFmtId="42" formatCode="_-* #,##0&quot; грн&quot;_-;\-* #,##0&quot; грн&quot;_-;_-* &quot;-&quot;&quot; грн&quot;_-;_-@_-"/>
    <numFmt numFmtId="41" formatCode="_-* #,##0_ _г_р_н_-;\-* #,##0_ _г_р_н_-;_-* &quot;-&quot;_ _г_р_н_-;_-@_-"/>
    <numFmt numFmtId="44" formatCode="_-* #,##0.00&quot; грн&quot;_-;\-* #,##0.00&quot; грн&quot;_-;_-* &quot;-&quot;??&quot; грн&quot;_-;_-@_-"/>
    <numFmt numFmtId="43" formatCode="_-* #,##0.00_ _г_р_н_-;\-* #,##0.00_ _г_р_н_-;_-* &quot;-&quot;??_ _г_р_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0.0000"/>
    <numFmt numFmtId="201" formatCode="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8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9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98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10" xfId="33" applyFont="1" applyBorder="1" applyAlignment="1">
      <alignment horizontal="left" vertical="center"/>
      <protection/>
    </xf>
    <xf numFmtId="198" fontId="6" fillId="33" borderId="10" xfId="53" applyNumberFormat="1" applyFont="1" applyFill="1" applyBorder="1" applyAlignment="1">
      <alignment vertical="center"/>
      <protection/>
    </xf>
    <xf numFmtId="198" fontId="2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98" fontId="2" fillId="33" borderId="10" xfId="0" applyNumberFormat="1" applyFont="1" applyFill="1" applyBorder="1" applyAlignment="1">
      <alignment vertical="center"/>
    </xf>
    <xf numFmtId="198" fontId="9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11" fillId="0" borderId="10" xfId="33" applyFont="1" applyBorder="1" applyAlignment="1">
      <alignment horizontal="center" vertical="center" wrapText="1"/>
      <protection/>
    </xf>
    <xf numFmtId="198" fontId="10" fillId="33" borderId="10" xfId="0" applyNumberFormat="1" applyFont="1" applyFill="1" applyBorder="1" applyAlignment="1">
      <alignment horizontal="right" vertical="center"/>
    </xf>
    <xf numFmtId="198" fontId="10" fillId="0" borderId="1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колог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showZeros="0" tabSelected="1" zoomScale="75" zoomScaleNormal="75" zoomScalePageLayoutView="0" workbookViewId="0" topLeftCell="A2">
      <selection activeCell="B7" sqref="B7"/>
    </sheetView>
  </sheetViews>
  <sheetFormatPr defaultColWidth="9.00390625" defaultRowHeight="12.75"/>
  <cols>
    <col min="1" max="1" width="66.875" style="0" customWidth="1"/>
    <col min="2" max="2" width="17.75390625" style="0" customWidth="1"/>
    <col min="3" max="3" width="17.875" style="0" customWidth="1"/>
    <col min="4" max="4" width="18.75390625" style="0" customWidth="1"/>
    <col min="5" max="5" width="20.125" style="0" customWidth="1"/>
  </cols>
  <sheetData>
    <row r="1" spans="1:5" s="15" customFormat="1" ht="20.25" hidden="1">
      <c r="A1" s="13"/>
      <c r="B1" s="13"/>
      <c r="C1" s="13"/>
      <c r="D1" s="14"/>
      <c r="E1" s="14"/>
    </row>
    <row r="2" spans="1:5" s="15" customFormat="1" ht="23.25" customHeight="1">
      <c r="A2" s="16" t="s">
        <v>0</v>
      </c>
      <c r="B2" s="16"/>
      <c r="C2" s="16"/>
      <c r="D2" s="16"/>
      <c r="E2" s="16"/>
    </row>
    <row r="3" spans="1:5" s="15" customFormat="1" ht="40.5" customHeight="1">
      <c r="A3" s="10" t="s">
        <v>63</v>
      </c>
      <c r="B3" s="10"/>
      <c r="C3" s="10"/>
      <c r="D3" s="10"/>
      <c r="E3" s="10"/>
    </row>
    <row r="4" spans="1:5" s="15" customFormat="1" ht="24" customHeight="1">
      <c r="A4" s="17"/>
      <c r="B4" s="17"/>
      <c r="C4" s="17"/>
      <c r="E4" s="18" t="s">
        <v>1</v>
      </c>
    </row>
    <row r="5" spans="1:5" s="15" customFormat="1" ht="82.5" customHeight="1">
      <c r="A5" s="3" t="s">
        <v>8</v>
      </c>
      <c r="B5" s="4" t="s">
        <v>64</v>
      </c>
      <c r="C5" s="4" t="s">
        <v>65</v>
      </c>
      <c r="D5" s="5" t="s">
        <v>2</v>
      </c>
      <c r="E5" s="6" t="s">
        <v>3</v>
      </c>
    </row>
    <row r="6" spans="1:5" s="15" customFormat="1" ht="15">
      <c r="A6" s="7" t="s">
        <v>4</v>
      </c>
      <c r="B6" s="7" t="s">
        <v>5</v>
      </c>
      <c r="C6" s="8">
        <v>3</v>
      </c>
      <c r="D6" s="8">
        <v>4</v>
      </c>
      <c r="E6" s="8">
        <v>5</v>
      </c>
    </row>
    <row r="7" spans="1:5" s="15" customFormat="1" ht="15.75">
      <c r="A7" s="19" t="s">
        <v>6</v>
      </c>
      <c r="B7" s="20">
        <v>191048.1</v>
      </c>
      <c r="C7" s="20">
        <v>197894.13409000007</v>
      </c>
      <c r="D7" s="21">
        <f>IF(B7=0,0,C7/B7*100)</f>
        <v>103.58340862327344</v>
      </c>
      <c r="E7" s="21">
        <f>C7-B7</f>
        <v>6846.034090000059</v>
      </c>
    </row>
    <row r="8" spans="1:5" s="15" customFormat="1" ht="15.75">
      <c r="A8" s="22"/>
      <c r="B8" s="23"/>
      <c r="C8" s="24"/>
      <c r="D8" s="21"/>
      <c r="E8" s="21"/>
    </row>
    <row r="9" spans="1:5" s="15" customFormat="1" ht="15.75">
      <c r="A9" s="25" t="s">
        <v>9</v>
      </c>
      <c r="B9" s="20">
        <v>54.978</v>
      </c>
      <c r="C9" s="20">
        <v>141.44367000000003</v>
      </c>
      <c r="D9" s="21">
        <f>IF(B9=0,0,C9/B9*100)</f>
        <v>257.2732183782604</v>
      </c>
      <c r="E9" s="21">
        <f>C9-B9</f>
        <v>86.46567000000002</v>
      </c>
    </row>
    <row r="10" spans="1:5" s="15" customFormat="1" ht="15.75">
      <c r="A10" s="25" t="s">
        <v>10</v>
      </c>
      <c r="B10" s="20">
        <v>784.625</v>
      </c>
      <c r="C10" s="20">
        <v>863.0240500000001</v>
      </c>
      <c r="D10" s="21">
        <f aca="true" t="shared" si="0" ref="D10:D39">IF(B10=0,0,C10/B10*100)</f>
        <v>109.99191333439542</v>
      </c>
      <c r="E10" s="21">
        <f aca="true" t="shared" si="1" ref="E10:E39">C10-B10</f>
        <v>78.3990500000001</v>
      </c>
    </row>
    <row r="11" spans="1:5" s="15" customFormat="1" ht="15.75">
      <c r="A11" s="25" t="s">
        <v>11</v>
      </c>
      <c r="B11" s="20">
        <v>0</v>
      </c>
      <c r="C11" s="20">
        <v>49.39532</v>
      </c>
      <c r="D11" s="21">
        <f t="shared" si="0"/>
        <v>0</v>
      </c>
      <c r="E11" s="21">
        <f t="shared" si="1"/>
        <v>49.39532</v>
      </c>
    </row>
    <row r="12" spans="1:5" s="15" customFormat="1" ht="15.75">
      <c r="A12" s="25" t="s">
        <v>12</v>
      </c>
      <c r="B12" s="20">
        <v>165</v>
      </c>
      <c r="C12" s="20">
        <v>793.39516</v>
      </c>
      <c r="D12" s="21">
        <f t="shared" si="0"/>
        <v>480.84555151515156</v>
      </c>
      <c r="E12" s="21">
        <f t="shared" si="1"/>
        <v>628.39516</v>
      </c>
    </row>
    <row r="13" spans="1:5" s="15" customFormat="1" ht="15.75">
      <c r="A13" s="25" t="s">
        <v>13</v>
      </c>
      <c r="B13" s="20">
        <v>0</v>
      </c>
      <c r="C13" s="20">
        <v>134.08168000000003</v>
      </c>
      <c r="D13" s="21">
        <f t="shared" si="0"/>
        <v>0</v>
      </c>
      <c r="E13" s="21">
        <f t="shared" si="1"/>
        <v>134.08168000000003</v>
      </c>
    </row>
    <row r="14" spans="1:5" s="15" customFormat="1" ht="15.75">
      <c r="A14" s="25" t="s">
        <v>14</v>
      </c>
      <c r="B14" s="20">
        <v>1680.226</v>
      </c>
      <c r="C14" s="20">
        <v>2800.90235</v>
      </c>
      <c r="D14" s="21">
        <f t="shared" si="0"/>
        <v>166.69795313249526</v>
      </c>
      <c r="E14" s="21">
        <f t="shared" si="1"/>
        <v>1120.6763499999997</v>
      </c>
    </row>
    <row r="15" spans="1:5" s="15" customFormat="1" ht="15.75">
      <c r="A15" s="25" t="s">
        <v>15</v>
      </c>
      <c r="B15" s="20">
        <v>4682.92</v>
      </c>
      <c r="C15" s="20">
        <v>5352.32327</v>
      </c>
      <c r="D15" s="21">
        <f t="shared" si="0"/>
        <v>114.29456984103933</v>
      </c>
      <c r="E15" s="21">
        <f t="shared" si="1"/>
        <v>669.4032699999998</v>
      </c>
    </row>
    <row r="16" spans="1:5" s="15" customFormat="1" ht="15.75">
      <c r="A16" s="25" t="s">
        <v>16</v>
      </c>
      <c r="B16" s="20">
        <v>12545.395</v>
      </c>
      <c r="C16" s="20">
        <v>16459.19105</v>
      </c>
      <c r="D16" s="21">
        <f t="shared" si="0"/>
        <v>131.1970731092963</v>
      </c>
      <c r="E16" s="21">
        <f t="shared" si="1"/>
        <v>3913.796050000001</v>
      </c>
    </row>
    <row r="17" spans="1:5" s="15" customFormat="1" ht="15.75">
      <c r="A17" s="25" t="s">
        <v>17</v>
      </c>
      <c r="B17" s="20">
        <v>4024.075</v>
      </c>
      <c r="C17" s="20">
        <v>4805.642210000001</v>
      </c>
      <c r="D17" s="21">
        <f t="shared" si="0"/>
        <v>119.42228238787797</v>
      </c>
      <c r="E17" s="21">
        <f t="shared" si="1"/>
        <v>781.5672100000011</v>
      </c>
    </row>
    <row r="18" spans="1:5" s="15" customFormat="1" ht="15.75">
      <c r="A18" s="25" t="s">
        <v>18</v>
      </c>
      <c r="B18" s="20">
        <v>13272.16</v>
      </c>
      <c r="C18" s="20">
        <v>16839.343679999998</v>
      </c>
      <c r="D18" s="21">
        <f t="shared" si="0"/>
        <v>126.87719014840084</v>
      </c>
      <c r="E18" s="21">
        <f t="shared" si="1"/>
        <v>3567.1836799999983</v>
      </c>
    </row>
    <row r="19" spans="1:5" s="15" customFormat="1" ht="15.75">
      <c r="A19" s="25" t="s">
        <v>19</v>
      </c>
      <c r="B19" s="20">
        <v>8054.101</v>
      </c>
      <c r="C19" s="20">
        <v>10043.453900000002</v>
      </c>
      <c r="D19" s="21">
        <f t="shared" si="0"/>
        <v>124.69987525609628</v>
      </c>
      <c r="E19" s="21">
        <f t="shared" si="1"/>
        <v>1989.3529000000026</v>
      </c>
    </row>
    <row r="20" spans="1:5" s="15" customFormat="1" ht="15.75">
      <c r="A20" s="25" t="s">
        <v>20</v>
      </c>
      <c r="B20" s="20">
        <v>3951.75</v>
      </c>
      <c r="C20" s="20">
        <v>5472.445300000003</v>
      </c>
      <c r="D20" s="21">
        <f t="shared" si="0"/>
        <v>138.48156639463537</v>
      </c>
      <c r="E20" s="21">
        <f t="shared" si="1"/>
        <v>1520.695300000003</v>
      </c>
    </row>
    <row r="21" spans="1:5" s="15" customFormat="1" ht="15.75">
      <c r="A21" s="25" t="s">
        <v>21</v>
      </c>
      <c r="B21" s="20">
        <v>3963.38</v>
      </c>
      <c r="C21" s="20">
        <v>4322.25408</v>
      </c>
      <c r="D21" s="21">
        <f t="shared" si="0"/>
        <v>109.05474821995367</v>
      </c>
      <c r="E21" s="21">
        <f t="shared" si="1"/>
        <v>358.8740799999996</v>
      </c>
    </row>
    <row r="22" spans="1:5" s="15" customFormat="1" ht="15.75">
      <c r="A22" s="25" t="s">
        <v>22</v>
      </c>
      <c r="B22" s="20">
        <v>6061.36</v>
      </c>
      <c r="C22" s="20">
        <v>6556.060719999999</v>
      </c>
      <c r="D22" s="21">
        <f t="shared" si="0"/>
        <v>108.16154658360497</v>
      </c>
      <c r="E22" s="21">
        <f t="shared" si="1"/>
        <v>494.7007199999989</v>
      </c>
    </row>
    <row r="23" spans="1:5" s="15" customFormat="1" ht="15.75">
      <c r="A23" s="25" t="s">
        <v>23</v>
      </c>
      <c r="B23" s="20">
        <v>5568.323</v>
      </c>
      <c r="C23" s="20">
        <v>7434.652099999998</v>
      </c>
      <c r="D23" s="21">
        <f t="shared" si="0"/>
        <v>133.5168972776902</v>
      </c>
      <c r="E23" s="21">
        <f t="shared" si="1"/>
        <v>1866.329099999998</v>
      </c>
    </row>
    <row r="24" spans="1:5" s="15" customFormat="1" ht="15.75">
      <c r="A24" s="25" t="s">
        <v>24</v>
      </c>
      <c r="B24" s="20">
        <v>4397.66</v>
      </c>
      <c r="C24" s="20">
        <v>5293.55343</v>
      </c>
      <c r="D24" s="21">
        <f t="shared" si="0"/>
        <v>120.37204854399842</v>
      </c>
      <c r="E24" s="21">
        <f t="shared" si="1"/>
        <v>895.8934300000001</v>
      </c>
    </row>
    <row r="25" spans="1:5" s="15" customFormat="1" ht="15.75">
      <c r="A25" s="25" t="s">
        <v>25</v>
      </c>
      <c r="B25" s="20">
        <v>3742.772</v>
      </c>
      <c r="C25" s="20">
        <v>4456.78046</v>
      </c>
      <c r="D25" s="21">
        <f t="shared" si="0"/>
        <v>119.0769958736466</v>
      </c>
      <c r="E25" s="21">
        <f t="shared" si="1"/>
        <v>714.00846</v>
      </c>
    </row>
    <row r="26" spans="1:5" s="15" customFormat="1" ht="15.75">
      <c r="A26" s="25" t="s">
        <v>26</v>
      </c>
      <c r="B26" s="20">
        <v>10648</v>
      </c>
      <c r="C26" s="20">
        <v>11481.617490000004</v>
      </c>
      <c r="D26" s="21">
        <f t="shared" si="0"/>
        <v>107.82886448159283</v>
      </c>
      <c r="E26" s="21">
        <f t="shared" si="1"/>
        <v>833.6174900000042</v>
      </c>
    </row>
    <row r="27" spans="1:5" s="15" customFormat="1" ht="15.75">
      <c r="A27" s="25" t="s">
        <v>27</v>
      </c>
      <c r="B27" s="20">
        <v>4303.082</v>
      </c>
      <c r="C27" s="20">
        <v>4745.580270000001</v>
      </c>
      <c r="D27" s="21">
        <f t="shared" si="0"/>
        <v>110.28328695572152</v>
      </c>
      <c r="E27" s="21">
        <f t="shared" si="1"/>
        <v>442.49827000000096</v>
      </c>
    </row>
    <row r="28" spans="1:5" s="15" customFormat="1" ht="15.75">
      <c r="A28" s="25" t="s">
        <v>28</v>
      </c>
      <c r="B28" s="20">
        <v>13246.62</v>
      </c>
      <c r="C28" s="20">
        <v>14089.301829999999</v>
      </c>
      <c r="D28" s="21">
        <f t="shared" si="0"/>
        <v>106.36148564690461</v>
      </c>
      <c r="E28" s="21">
        <f t="shared" si="1"/>
        <v>842.6818299999977</v>
      </c>
    </row>
    <row r="29" spans="1:5" s="15" customFormat="1" ht="15.75">
      <c r="A29" s="25" t="s">
        <v>29</v>
      </c>
      <c r="B29" s="20">
        <v>3201.86</v>
      </c>
      <c r="C29" s="20">
        <v>3609.3788699999996</v>
      </c>
      <c r="D29" s="21">
        <f t="shared" si="0"/>
        <v>112.7275667893037</v>
      </c>
      <c r="E29" s="21">
        <f t="shared" si="1"/>
        <v>407.5188699999994</v>
      </c>
    </row>
    <row r="30" spans="1:5" s="15" customFormat="1" ht="15.75">
      <c r="A30" s="26" t="s">
        <v>30</v>
      </c>
      <c r="B30" s="20">
        <v>9047.7</v>
      </c>
      <c r="C30" s="20">
        <v>8077.767339999999</v>
      </c>
      <c r="D30" s="21">
        <f t="shared" si="0"/>
        <v>89.27978757032172</v>
      </c>
      <c r="E30" s="21">
        <f t="shared" si="1"/>
        <v>-969.9326600000013</v>
      </c>
    </row>
    <row r="31" spans="1:5" s="15" customFormat="1" ht="15.75">
      <c r="A31" s="26" t="s">
        <v>31</v>
      </c>
      <c r="B31" s="20">
        <v>6984.31</v>
      </c>
      <c r="C31" s="20">
        <v>8177.64581</v>
      </c>
      <c r="D31" s="21">
        <f t="shared" si="0"/>
        <v>117.085951368138</v>
      </c>
      <c r="E31" s="21">
        <f t="shared" si="1"/>
        <v>1193.3358099999996</v>
      </c>
    </row>
    <row r="32" spans="1:5" s="15" customFormat="1" ht="15.75">
      <c r="A32" s="26" t="s">
        <v>32</v>
      </c>
      <c r="B32" s="20">
        <v>3529.74</v>
      </c>
      <c r="C32" s="20">
        <v>3892.8646400000002</v>
      </c>
      <c r="D32" s="21">
        <f t="shared" si="0"/>
        <v>110.28757472221751</v>
      </c>
      <c r="E32" s="21">
        <f t="shared" si="1"/>
        <v>363.12464000000045</v>
      </c>
    </row>
    <row r="33" spans="1:5" s="15" customFormat="1" ht="15.75">
      <c r="A33" s="26" t="s">
        <v>33</v>
      </c>
      <c r="B33" s="20">
        <v>2637.938</v>
      </c>
      <c r="C33" s="20">
        <v>3182.8994299999995</v>
      </c>
      <c r="D33" s="21">
        <f t="shared" si="0"/>
        <v>120.65861403869232</v>
      </c>
      <c r="E33" s="21">
        <f t="shared" si="1"/>
        <v>544.9614299999994</v>
      </c>
    </row>
    <row r="34" spans="1:5" s="15" customFormat="1" ht="15.75">
      <c r="A34" s="26" t="s">
        <v>34</v>
      </c>
      <c r="B34" s="20">
        <v>11589.1</v>
      </c>
      <c r="C34" s="20">
        <v>11598.587230000001</v>
      </c>
      <c r="D34" s="21">
        <f t="shared" si="0"/>
        <v>100.08186338887404</v>
      </c>
      <c r="E34" s="21">
        <f t="shared" si="1"/>
        <v>9.487230000000636</v>
      </c>
    </row>
    <row r="35" spans="1:5" s="15" customFormat="1" ht="15.75">
      <c r="A35" s="26" t="s">
        <v>35</v>
      </c>
      <c r="B35" s="20">
        <v>3664.245</v>
      </c>
      <c r="C35" s="20">
        <v>5444.950060000001</v>
      </c>
      <c r="D35" s="21">
        <f t="shared" si="0"/>
        <v>148.59677941840684</v>
      </c>
      <c r="E35" s="21">
        <f t="shared" si="1"/>
        <v>1780.7050600000011</v>
      </c>
    </row>
    <row r="36" spans="1:5" s="15" customFormat="1" ht="15.75">
      <c r="A36" s="26" t="s">
        <v>36</v>
      </c>
      <c r="B36" s="20">
        <v>5857.009</v>
      </c>
      <c r="C36" s="20">
        <v>7063.8426</v>
      </c>
      <c r="D36" s="21">
        <f t="shared" si="0"/>
        <v>120.60494699598378</v>
      </c>
      <c r="E36" s="21">
        <f t="shared" si="1"/>
        <v>1206.8336</v>
      </c>
    </row>
    <row r="37" spans="1:5" s="15" customFormat="1" ht="15.75">
      <c r="A37" s="26" t="s">
        <v>37</v>
      </c>
      <c r="B37" s="20">
        <v>2067.45</v>
      </c>
      <c r="C37" s="20">
        <v>2250.23527</v>
      </c>
      <c r="D37" s="21">
        <f t="shared" si="0"/>
        <v>108.84109748724275</v>
      </c>
      <c r="E37" s="21">
        <f t="shared" si="1"/>
        <v>182.7852700000003</v>
      </c>
    </row>
    <row r="38" spans="1:5" s="15" customFormat="1" ht="15.75">
      <c r="A38" s="26" t="s">
        <v>38</v>
      </c>
      <c r="B38" s="20">
        <v>4955.74</v>
      </c>
      <c r="C38" s="20">
        <v>5460.95662</v>
      </c>
      <c r="D38" s="21">
        <f t="shared" si="0"/>
        <v>110.19457477591641</v>
      </c>
      <c r="E38" s="21">
        <f t="shared" si="1"/>
        <v>505.21662000000015</v>
      </c>
    </row>
    <row r="39" spans="1:5" s="15" customFormat="1" ht="15.75">
      <c r="A39" s="26" t="s">
        <v>39</v>
      </c>
      <c r="B39" s="20">
        <v>80720.3</v>
      </c>
      <c r="C39" s="20">
        <v>87046.72563999998</v>
      </c>
      <c r="D39" s="21">
        <f t="shared" si="0"/>
        <v>107.837465470272</v>
      </c>
      <c r="E39" s="21">
        <f t="shared" si="1"/>
        <v>6326.425639999972</v>
      </c>
    </row>
    <row r="40" spans="1:5" s="15" customFormat="1" ht="15.75">
      <c r="A40" s="26" t="s">
        <v>40</v>
      </c>
      <c r="B40" s="20">
        <v>25193.3</v>
      </c>
      <c r="C40" s="20">
        <v>28514.10628999999</v>
      </c>
      <c r="D40" s="21">
        <f>IF(B40=0,0,C40/B40*100)</f>
        <v>113.18130729201808</v>
      </c>
      <c r="E40" s="21">
        <f>C40-B40</f>
        <v>3320.8062899999895</v>
      </c>
    </row>
    <row r="41" spans="1:5" s="15" customFormat="1" ht="15.75">
      <c r="A41" s="26" t="s">
        <v>41</v>
      </c>
      <c r="B41" s="20">
        <v>4033.28</v>
      </c>
      <c r="C41" s="20">
        <v>4890.830849999999</v>
      </c>
      <c r="D41" s="21">
        <f>IF(B41=0,0,C41/B41*100)</f>
        <v>121.26187247104092</v>
      </c>
      <c r="E41" s="21">
        <f>C41-B41</f>
        <v>857.5508499999992</v>
      </c>
    </row>
    <row r="42" spans="1:5" s="15" customFormat="1" ht="15.75">
      <c r="A42" s="27" t="s">
        <v>42</v>
      </c>
      <c r="B42" s="20">
        <v>17461</v>
      </c>
      <c r="C42" s="20">
        <v>18203.786700000008</v>
      </c>
      <c r="D42" s="21">
        <f>IF(B42=0,0,C42/B42*100)</f>
        <v>104.25397571731293</v>
      </c>
      <c r="E42" s="21">
        <f>C42-B42</f>
        <v>742.7867000000078</v>
      </c>
    </row>
    <row r="43" spans="1:5" s="15" customFormat="1" ht="15.75">
      <c r="A43" s="27" t="s">
        <v>43</v>
      </c>
      <c r="B43" s="20">
        <v>9970.55</v>
      </c>
      <c r="C43" s="20">
        <v>11483.015930000001</v>
      </c>
      <c r="D43" s="21">
        <f>IF(B43=0,0,C43/B43*100)</f>
        <v>115.16933298564274</v>
      </c>
      <c r="E43" s="21">
        <f>C43-B43</f>
        <v>1512.4659300000021</v>
      </c>
    </row>
    <row r="44" spans="1:5" s="15" customFormat="1" ht="15.75">
      <c r="A44" s="27" t="s">
        <v>44</v>
      </c>
      <c r="B44" s="20">
        <v>13231</v>
      </c>
      <c r="C44" s="20">
        <v>15362.23842</v>
      </c>
      <c r="D44" s="21">
        <f aca="true" t="shared" si="2" ref="D44:D62">IF(B44=0,0,C44/B44*100)</f>
        <v>116.10791640843475</v>
      </c>
      <c r="E44" s="21">
        <f aca="true" t="shared" si="3" ref="E44:E62">C44-B44</f>
        <v>2131.2384199999997</v>
      </c>
    </row>
    <row r="45" spans="1:5" s="15" customFormat="1" ht="15.75">
      <c r="A45" s="27" t="s">
        <v>45</v>
      </c>
      <c r="B45" s="20">
        <v>6731.3</v>
      </c>
      <c r="C45" s="20">
        <v>7712.84147</v>
      </c>
      <c r="D45" s="21">
        <f t="shared" si="2"/>
        <v>114.58175196470222</v>
      </c>
      <c r="E45" s="21">
        <f t="shared" si="3"/>
        <v>981.5414700000001</v>
      </c>
    </row>
    <row r="46" spans="1:5" s="15" customFormat="1" ht="15.75">
      <c r="A46" s="27" t="s">
        <v>46</v>
      </c>
      <c r="B46" s="20">
        <v>47344.208</v>
      </c>
      <c r="C46" s="20">
        <v>54195.694410000004</v>
      </c>
      <c r="D46" s="21">
        <f t="shared" si="2"/>
        <v>114.47164647891037</v>
      </c>
      <c r="E46" s="21">
        <f t="shared" si="3"/>
        <v>6851.486410000005</v>
      </c>
    </row>
    <row r="47" spans="1:5" s="15" customFormat="1" ht="15.75">
      <c r="A47" s="27" t="s">
        <v>47</v>
      </c>
      <c r="B47" s="20">
        <v>11044.284</v>
      </c>
      <c r="C47" s="20">
        <v>7646.53772</v>
      </c>
      <c r="D47" s="21">
        <f t="shared" si="2"/>
        <v>69.23525074146953</v>
      </c>
      <c r="E47" s="21">
        <f t="shared" si="3"/>
        <v>-3397.7462799999994</v>
      </c>
    </row>
    <row r="48" spans="1:5" s="15" customFormat="1" ht="15.75">
      <c r="A48" s="27" t="s">
        <v>48</v>
      </c>
      <c r="B48" s="20">
        <v>1810.885</v>
      </c>
      <c r="C48" s="20">
        <v>2012.7058</v>
      </c>
      <c r="D48" s="21">
        <f t="shared" si="2"/>
        <v>111.14487115415943</v>
      </c>
      <c r="E48" s="21">
        <f t="shared" si="3"/>
        <v>201.82079999999996</v>
      </c>
    </row>
    <row r="49" spans="1:5" s="15" customFormat="1" ht="15.75">
      <c r="A49" s="27" t="s">
        <v>49</v>
      </c>
      <c r="B49" s="20">
        <v>50303.15</v>
      </c>
      <c r="C49" s="20">
        <v>55900.34878</v>
      </c>
      <c r="D49" s="21">
        <f t="shared" si="2"/>
        <v>111.12693495337767</v>
      </c>
      <c r="E49" s="21">
        <f t="shared" si="3"/>
        <v>5597.198779999999</v>
      </c>
    </row>
    <row r="50" spans="1:5" s="15" customFormat="1" ht="15.75">
      <c r="A50" s="27" t="s">
        <v>50</v>
      </c>
      <c r="B50" s="20">
        <v>4398.675</v>
      </c>
      <c r="C50" s="20">
        <v>4768.39065</v>
      </c>
      <c r="D50" s="21">
        <f t="shared" si="2"/>
        <v>108.40515950826102</v>
      </c>
      <c r="E50" s="21">
        <f t="shared" si="3"/>
        <v>369.7156500000001</v>
      </c>
    </row>
    <row r="51" spans="1:5" s="15" customFormat="1" ht="15.75">
      <c r="A51" s="27" t="s">
        <v>51</v>
      </c>
      <c r="B51" s="20">
        <v>11653.93</v>
      </c>
      <c r="C51" s="20">
        <v>15057.977739999998</v>
      </c>
      <c r="D51" s="21">
        <f t="shared" si="2"/>
        <v>129.20944042052764</v>
      </c>
      <c r="E51" s="21">
        <f t="shared" si="3"/>
        <v>3404.047739999998</v>
      </c>
    </row>
    <row r="52" spans="1:5" s="15" customFormat="1" ht="15.75">
      <c r="A52" s="27" t="s">
        <v>52</v>
      </c>
      <c r="B52" s="20">
        <v>7297.34</v>
      </c>
      <c r="C52" s="20">
        <v>8534.002020000004</v>
      </c>
      <c r="D52" s="21">
        <f t="shared" si="2"/>
        <v>116.94675073382908</v>
      </c>
      <c r="E52" s="21">
        <f t="shared" si="3"/>
        <v>1236.6620200000034</v>
      </c>
    </row>
    <row r="53" spans="1:5" s="15" customFormat="1" ht="15.75">
      <c r="A53" s="27" t="s">
        <v>53</v>
      </c>
      <c r="B53" s="20">
        <v>1008.8</v>
      </c>
      <c r="C53" s="20">
        <v>1249.7783000000002</v>
      </c>
      <c r="D53" s="21">
        <f t="shared" si="2"/>
        <v>123.88761895321177</v>
      </c>
      <c r="E53" s="21">
        <f t="shared" si="3"/>
        <v>240.97830000000022</v>
      </c>
    </row>
    <row r="54" spans="1:5" s="15" customFormat="1" ht="15.75">
      <c r="A54" s="19" t="s">
        <v>54</v>
      </c>
      <c r="B54" s="20">
        <v>2275.637</v>
      </c>
      <c r="C54" s="20">
        <v>2804.8825100000004</v>
      </c>
      <c r="D54" s="21">
        <f t="shared" si="2"/>
        <v>123.25702693355751</v>
      </c>
      <c r="E54" s="21">
        <f t="shared" si="3"/>
        <v>529.2455100000002</v>
      </c>
    </row>
    <row r="55" spans="1:5" s="15" customFormat="1" ht="15.75">
      <c r="A55" s="19" t="s">
        <v>55</v>
      </c>
      <c r="B55" s="20">
        <v>27616.3</v>
      </c>
      <c r="C55" s="20">
        <v>29130.753739999993</v>
      </c>
      <c r="D55" s="21">
        <f t="shared" si="2"/>
        <v>105.4839125444031</v>
      </c>
      <c r="E55" s="21">
        <f t="shared" si="3"/>
        <v>1514.4537399999936</v>
      </c>
    </row>
    <row r="56" spans="1:5" s="15" customFormat="1" ht="15.75">
      <c r="A56" s="19" t="s">
        <v>56</v>
      </c>
      <c r="B56" s="20">
        <v>29609.6</v>
      </c>
      <c r="C56" s="20">
        <v>36124.21968000001</v>
      </c>
      <c r="D56" s="21">
        <f t="shared" si="2"/>
        <v>122.00171457905549</v>
      </c>
      <c r="E56" s="21">
        <f t="shared" si="3"/>
        <v>6514.619680000011</v>
      </c>
    </row>
    <row r="57" spans="1:5" s="15" customFormat="1" ht="15.75">
      <c r="A57" s="19" t="s">
        <v>57</v>
      </c>
      <c r="B57" s="20">
        <v>2318.3</v>
      </c>
      <c r="C57" s="20">
        <v>4385.92559</v>
      </c>
      <c r="D57" s="21">
        <f t="shared" si="2"/>
        <v>189.18714532200318</v>
      </c>
      <c r="E57" s="21">
        <f t="shared" si="3"/>
        <v>2067.6255899999996</v>
      </c>
    </row>
    <row r="58" spans="1:5" s="15" customFormat="1" ht="15.75">
      <c r="A58" s="19" t="s">
        <v>58</v>
      </c>
      <c r="B58" s="20">
        <v>24800</v>
      </c>
      <c r="C58" s="20">
        <v>26714.860429999997</v>
      </c>
      <c r="D58" s="21">
        <f t="shared" si="2"/>
        <v>107.72121141129031</v>
      </c>
      <c r="E58" s="21">
        <f t="shared" si="3"/>
        <v>1914.860429999997</v>
      </c>
    </row>
    <row r="59" spans="1:5" s="15" customFormat="1" ht="15.75">
      <c r="A59" s="19" t="s">
        <v>59</v>
      </c>
      <c r="B59" s="20">
        <v>15296.72</v>
      </c>
      <c r="C59" s="20">
        <v>16931.07013</v>
      </c>
      <c r="D59" s="21">
        <f t="shared" si="2"/>
        <v>110.68431748767055</v>
      </c>
      <c r="E59" s="21">
        <f t="shared" si="3"/>
        <v>1634.3501300000007</v>
      </c>
    </row>
    <row r="60" spans="1:5" s="15" customFormat="1" ht="15.75">
      <c r="A60" s="19" t="s">
        <v>60</v>
      </c>
      <c r="B60" s="20">
        <v>3563.46</v>
      </c>
      <c r="C60" s="20">
        <v>5351.8534899999995</v>
      </c>
      <c r="D60" s="21">
        <f t="shared" si="2"/>
        <v>150.18699494311707</v>
      </c>
      <c r="E60" s="21">
        <f t="shared" si="3"/>
        <v>1788.3934899999995</v>
      </c>
    </row>
    <row r="61" spans="1:5" s="15" customFormat="1" ht="15.75">
      <c r="A61" s="19" t="s">
        <v>61</v>
      </c>
      <c r="B61" s="20">
        <v>448339.66</v>
      </c>
      <c r="C61" s="20">
        <v>486742.5131200001</v>
      </c>
      <c r="D61" s="21">
        <f t="shared" si="2"/>
        <v>108.56557127245894</v>
      </c>
      <c r="E61" s="21">
        <f t="shared" si="3"/>
        <v>38402.8531200001</v>
      </c>
    </row>
    <row r="62" spans="1:5" s="15" customFormat="1" ht="15.75">
      <c r="A62" s="19" t="s">
        <v>62</v>
      </c>
      <c r="B62" s="20">
        <v>10757.129</v>
      </c>
      <c r="C62" s="20">
        <v>14169.3735</v>
      </c>
      <c r="D62" s="21">
        <f t="shared" si="2"/>
        <v>131.72077326580353</v>
      </c>
      <c r="E62" s="21">
        <f t="shared" si="3"/>
        <v>3412.244499999999</v>
      </c>
    </row>
    <row r="63" spans="1:5" s="15" customFormat="1" ht="23.25" customHeight="1">
      <c r="A63" s="28" t="s">
        <v>7</v>
      </c>
      <c r="B63" s="29">
        <f>SUM(B7:B62)</f>
        <v>1202508.4270000001</v>
      </c>
      <c r="C63" s="29">
        <f>SUM(C7:C62)</f>
        <v>1323722.13689</v>
      </c>
      <c r="D63" s="30">
        <f>IF(B63=0,0,C63/B63*100)</f>
        <v>110.08007155445905</v>
      </c>
      <c r="E63" s="30">
        <f>C63-B63</f>
        <v>121213.70988999982</v>
      </c>
    </row>
    <row r="64" spans="1:3" ht="15.75" customHeight="1" hidden="1">
      <c r="A64" s="1"/>
      <c r="B64" s="1"/>
      <c r="C64" s="1"/>
    </row>
    <row r="65" spans="1:3" ht="15.75" customHeight="1" hidden="1">
      <c r="A65" s="1"/>
      <c r="B65" s="1"/>
      <c r="C65" s="1"/>
    </row>
    <row r="66" spans="1:3" ht="19.5" customHeight="1">
      <c r="A66" s="11"/>
      <c r="B66" s="11"/>
      <c r="C66" s="1"/>
    </row>
    <row r="67" spans="1:3" ht="15.75">
      <c r="A67" s="11"/>
      <c r="B67" s="11"/>
      <c r="C67" s="1"/>
    </row>
    <row r="68" spans="1:5" ht="15.75">
      <c r="A68" s="11"/>
      <c r="B68" s="11"/>
      <c r="C68" s="2"/>
      <c r="D68" s="12"/>
      <c r="E68" s="12"/>
    </row>
    <row r="73" spans="2:5" ht="12.75">
      <c r="B73" s="9"/>
      <c r="C73" s="9"/>
      <c r="D73" s="9"/>
      <c r="E73" s="9"/>
    </row>
  </sheetData>
  <sheetProtection/>
  <mergeCells count="6">
    <mergeCell ref="A2:E2"/>
    <mergeCell ref="A3:E3"/>
    <mergeCell ref="A66:B66"/>
    <mergeCell ref="A67:B67"/>
    <mergeCell ref="A68:B68"/>
    <mergeCell ref="D68:E68"/>
  </mergeCells>
  <printOptions horizontalCentered="1"/>
  <pageMargins left="0.1968503937007874" right="0.1968503937007874" top="0.5118110236220472" bottom="0.984251968503937" header="0.5118110236220472" footer="0.5118110236220472"/>
  <pageSetup horizontalDpi="600" verticalDpi="600" orientation="portrait" paperSize="9" scale="65" r:id="rId1"/>
  <rowBreaks count="2" manualBreakCount="2">
    <brk id="63" max="5" man="1"/>
    <brk id="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21gfu-Dd-Tutunnik</dc:creator>
  <cp:keywords/>
  <dc:description/>
  <cp:lastModifiedBy>kp-Aftanashchuk</cp:lastModifiedBy>
  <cp:lastPrinted>2021-04-13T07:39:03Z</cp:lastPrinted>
  <dcterms:created xsi:type="dcterms:W3CDTF">2016-08-10T05:26:58Z</dcterms:created>
  <dcterms:modified xsi:type="dcterms:W3CDTF">2021-04-13T07:57:36Z</dcterms:modified>
  <cp:category/>
  <cp:version/>
  <cp:contentType/>
  <cp:contentStatus/>
</cp:coreProperties>
</file>