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квітень" sheetId="1" r:id="rId1"/>
  </sheets>
  <definedNames>
    <definedName name="_xlnm.Print_Area" localSheetId="0">'за січень-квітень'!$A$1:$F$63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<sst xmlns="http://schemas.openxmlformats.org/spreadsheetml/2006/main" count="66" uniqueCount="66">
  <si>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</si>
  <si>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</si>
  <si>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</si>
  <si>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</si>
  <si>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</si>
  <si>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</si>
  <si>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</si>
  <si>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>Всього</t>
  </si>
  <si>
    <t>Найменування міст, районів, отг</t>
  </si>
  <si>
    <t>Районний бюджет Бериславського району</t>
  </si>
  <si>
    <t>Районний бюджет Генiчеського району</t>
  </si>
  <si>
    <t>Районний бюджет Каховського району</t>
  </si>
  <si>
    <t>Районний бюджет Скадовського району</t>
  </si>
  <si>
    <t>Районний бюджет Херсонського району</t>
  </si>
  <si>
    <t>Бюджет Кочубеївської сільської територіальної громади</t>
  </si>
  <si>
    <t xml:space="preserve">Бюджет Асканії-Нової селищної територіальної громади </t>
  </si>
  <si>
    <t xml:space="preserve">Бюджет Каланчацької селищної територіальної громади </t>
  </si>
  <si>
    <t>Бюджет Мирненської селищної територіальної громади</t>
  </si>
  <si>
    <t xml:space="preserve">Бюджет Чаплинської селищної територіальної громади 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</si>
  <si>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</si>
  <si>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</si>
  <si>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</si>
  <si>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</si>
  <si>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</si>
  <si>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</si>
  <si>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</si>
  <si>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</si>
  <si>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</si>
  <si>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</si>
  <si>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</si>
  <si>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</si>
  <si>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</si>
  <si>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</si>
  <si>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Костянтинівської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</si>
  <si>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</si>
  <si>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</si>
  <si>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</si>
  <si>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</si>
  <si>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</si>
  <si>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</si>
  <si>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</si>
  <si>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</si>
  <si>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</si>
  <si>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</si>
  <si>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</si>
  <si>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</si>
  <si>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</si>
  <si>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</si>
  <si>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</si>
  <si>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</si>
  <si>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</si>
  <si>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Нижньосірогозьої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</si>
  <si>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</si>
  <si>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</si>
  <si>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</si>
  <si>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</si>
  <si>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</si>
  <si>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</si>
  <si>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</si>
  <si>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</si>
  <si>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</si>
  <si>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</si>
  <si>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</si>
  <si>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Затверджено місцевими радами доходів на січень-квітень 2021р.</t>
  </si>
  <si>
    <t xml:space="preserve">Фактичні надходження за січень-квітень 2021р.        </t>
  </si>
  <si>
    <t>рівня виконання доходів загального фонду місцевих бюджетів Херсонської області                                                     за січень-квітень 2021 року</t>
  </si>
</sst>
</file>

<file path=xl/styles.xml><?xml version="1.0" encoding="utf-8"?>
<styleSheet xmlns="http://schemas.openxmlformats.org/spreadsheetml/2006/main">
  <numFmts count="4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33" applyFont="1" applyBorder="1" applyAlignment="1">
      <alignment horizontal="left"/>
      <protection/>
    </xf>
    <xf numFmtId="198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98" fontId="9" fillId="0" borderId="10" xfId="0" applyNumberFormat="1" applyFont="1" applyBorder="1" applyAlignment="1">
      <alignment/>
    </xf>
    <xf numFmtId="198" fontId="9" fillId="33" borderId="10" xfId="0" applyNumberFormat="1" applyFont="1" applyFill="1" applyBorder="1" applyAlignment="1">
      <alignment horizontal="right"/>
    </xf>
    <xf numFmtId="198" fontId="5" fillId="33" borderId="10" xfId="53" applyNumberFormat="1" applyFont="1" applyFill="1" applyBorder="1">
      <alignment/>
      <protection/>
    </xf>
    <xf numFmtId="198" fontId="2" fillId="33" borderId="10" xfId="0" applyNumberFormat="1" applyFont="1" applyFill="1" applyBorder="1" applyAlignment="1">
      <alignment/>
    </xf>
    <xf numFmtId="198" fontId="8" fillId="33" borderId="10" xfId="0" applyNumberFormat="1" applyFont="1" applyFill="1" applyBorder="1" applyAlignment="1">
      <alignment/>
    </xf>
    <xf numFmtId="19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0" fillId="0" borderId="10" xfId="33" applyFont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Zeros="0"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6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3.25" customHeight="1">
      <c r="A1" s="24" t="s">
        <v>0</v>
      </c>
      <c r="B1" s="24"/>
      <c r="C1" s="24"/>
      <c r="D1" s="24"/>
      <c r="E1" s="24"/>
    </row>
    <row r="2" spans="1:5" ht="40.5" customHeight="1">
      <c r="A2" s="25" t="s">
        <v>65</v>
      </c>
      <c r="B2" s="25"/>
      <c r="C2" s="25"/>
      <c r="D2" s="25"/>
      <c r="E2" s="25"/>
    </row>
    <row r="3" spans="1:5" ht="24" customHeight="1">
      <c r="A3" s="3"/>
      <c r="B3" s="3"/>
      <c r="C3" s="3"/>
      <c r="E3" s="4" t="s">
        <v>1</v>
      </c>
    </row>
    <row r="4" spans="1:5" ht="82.5" customHeight="1">
      <c r="A4" s="5" t="s">
        <v>8</v>
      </c>
      <c r="B4" s="6" t="s">
        <v>63</v>
      </c>
      <c r="C4" s="6" t="s">
        <v>64</v>
      </c>
      <c r="D4" s="7" t="s">
        <v>2</v>
      </c>
      <c r="E4" s="8" t="s">
        <v>3</v>
      </c>
    </row>
    <row r="5" spans="1:5" ht="15">
      <c r="A5" s="9" t="s">
        <v>4</v>
      </c>
      <c r="B5" s="9" t="s">
        <v>5</v>
      </c>
      <c r="C5" s="10">
        <v>3</v>
      </c>
      <c r="D5" s="10">
        <v>4</v>
      </c>
      <c r="E5" s="10">
        <v>5</v>
      </c>
    </row>
    <row r="6" spans="1:5" ht="15.75">
      <c r="A6" s="11" t="s">
        <v>6</v>
      </c>
      <c r="B6" s="16">
        <v>253072.2</v>
      </c>
      <c r="C6" s="16">
        <v>266865.59771</v>
      </c>
      <c r="D6" s="12">
        <f>IF(B6=0,0,C6/B6*100)</f>
        <v>105.45038044874151</v>
      </c>
      <c r="E6" s="12">
        <f>C6-B6</f>
        <v>13793.39770999999</v>
      </c>
    </row>
    <row r="7" spans="1:5" ht="15.75">
      <c r="A7" s="13"/>
      <c r="B7" s="17"/>
      <c r="C7" s="18"/>
      <c r="D7" s="12"/>
      <c r="E7" s="12"/>
    </row>
    <row r="8" spans="1:5" ht="15.75">
      <c r="A8" s="20" t="s">
        <v>9</v>
      </c>
      <c r="B8" s="16">
        <v>73.304</v>
      </c>
      <c r="C8" s="16">
        <v>161.99156</v>
      </c>
      <c r="D8" s="12">
        <f>IF(B8=0,0,C8/B8*100)</f>
        <v>220.98597620866528</v>
      </c>
      <c r="E8" s="12">
        <f>C8-B8</f>
        <v>88.68755999999999</v>
      </c>
    </row>
    <row r="9" spans="1:5" ht="15.75">
      <c r="A9" s="20" t="s">
        <v>10</v>
      </c>
      <c r="B9" s="16">
        <v>859.541</v>
      </c>
      <c r="C9" s="16">
        <v>902.68705</v>
      </c>
      <c r="D9" s="12">
        <f aca="true" t="shared" si="0" ref="D9:D38">IF(B9=0,0,C9/B9*100)</f>
        <v>105.01966165662834</v>
      </c>
      <c r="E9" s="12">
        <f aca="true" t="shared" si="1" ref="E9:E38">C9-B9</f>
        <v>43.146049999999946</v>
      </c>
    </row>
    <row r="10" spans="1:5" ht="15.75">
      <c r="A10" s="20" t="s">
        <v>11</v>
      </c>
      <c r="B10" s="16">
        <v>0</v>
      </c>
      <c r="C10" s="16">
        <v>51.31382</v>
      </c>
      <c r="D10" s="12">
        <f t="shared" si="0"/>
        <v>0</v>
      </c>
      <c r="E10" s="12">
        <f t="shared" si="1"/>
        <v>51.31382</v>
      </c>
    </row>
    <row r="11" spans="1:5" ht="15.75">
      <c r="A11" s="20" t="s">
        <v>12</v>
      </c>
      <c r="B11" s="16">
        <v>630</v>
      </c>
      <c r="C11" s="16">
        <v>835.05356</v>
      </c>
      <c r="D11" s="12">
        <f t="shared" si="0"/>
        <v>132.54818412698413</v>
      </c>
      <c r="E11" s="12">
        <f t="shared" si="1"/>
        <v>205.05355999999995</v>
      </c>
    </row>
    <row r="12" spans="1:5" ht="15.75">
      <c r="A12" s="20" t="s">
        <v>13</v>
      </c>
      <c r="B12" s="16">
        <v>0</v>
      </c>
      <c r="C12" s="16">
        <v>142.75272</v>
      </c>
      <c r="D12" s="12">
        <f t="shared" si="0"/>
        <v>0</v>
      </c>
      <c r="E12" s="12">
        <f t="shared" si="1"/>
        <v>142.75272</v>
      </c>
    </row>
    <row r="13" spans="1:5" ht="15.75">
      <c r="A13" s="20" t="s">
        <v>14</v>
      </c>
      <c r="B13" s="16">
        <v>2128.71</v>
      </c>
      <c r="C13" s="16">
        <v>3594.98434</v>
      </c>
      <c r="D13" s="12">
        <f t="shared" si="0"/>
        <v>168.88088748584823</v>
      </c>
      <c r="E13" s="12">
        <f t="shared" si="1"/>
        <v>1466.27434</v>
      </c>
    </row>
    <row r="14" spans="1:5" ht="15.75">
      <c r="A14" s="20" t="s">
        <v>15</v>
      </c>
      <c r="B14" s="16">
        <v>6325.86</v>
      </c>
      <c r="C14" s="16">
        <v>7546.76767</v>
      </c>
      <c r="D14" s="12">
        <f t="shared" si="0"/>
        <v>119.30026383764422</v>
      </c>
      <c r="E14" s="12">
        <f t="shared" si="1"/>
        <v>1220.9076700000005</v>
      </c>
    </row>
    <row r="15" spans="1:5" ht="15.75">
      <c r="A15" s="20" t="s">
        <v>16</v>
      </c>
      <c r="B15" s="16">
        <v>17174.03</v>
      </c>
      <c r="C15" s="16">
        <v>22682.45927</v>
      </c>
      <c r="D15" s="12">
        <f t="shared" si="0"/>
        <v>132.07417985178785</v>
      </c>
      <c r="E15" s="12">
        <f t="shared" si="1"/>
        <v>5508.4292700000005</v>
      </c>
    </row>
    <row r="16" spans="1:5" ht="15.75">
      <c r="A16" s="20" t="s">
        <v>17</v>
      </c>
      <c r="B16" s="16">
        <v>6125.575</v>
      </c>
      <c r="C16" s="16">
        <v>6603.24976</v>
      </c>
      <c r="D16" s="12">
        <f t="shared" si="0"/>
        <v>107.79803953098282</v>
      </c>
      <c r="E16" s="12">
        <f t="shared" si="1"/>
        <v>477.6747599999999</v>
      </c>
    </row>
    <row r="17" spans="1:5" ht="15.75">
      <c r="A17" s="20" t="s">
        <v>18</v>
      </c>
      <c r="B17" s="16">
        <v>19686.13</v>
      </c>
      <c r="C17" s="16">
        <v>23381.79027</v>
      </c>
      <c r="D17" s="12">
        <f t="shared" si="0"/>
        <v>118.77291407706846</v>
      </c>
      <c r="E17" s="12">
        <f t="shared" si="1"/>
        <v>3695.6602700000003</v>
      </c>
    </row>
    <row r="18" spans="1:5" ht="15.75">
      <c r="A18" s="20" t="s">
        <v>19</v>
      </c>
      <c r="B18" s="16">
        <v>12395.759</v>
      </c>
      <c r="C18" s="16">
        <v>14301.72735</v>
      </c>
      <c r="D18" s="12">
        <f t="shared" si="0"/>
        <v>115.37597133019446</v>
      </c>
      <c r="E18" s="12">
        <f t="shared" si="1"/>
        <v>1905.9683499999992</v>
      </c>
    </row>
    <row r="19" spans="1:5" ht="15.75">
      <c r="A19" s="20" t="s">
        <v>20</v>
      </c>
      <c r="B19" s="16">
        <v>5366.705</v>
      </c>
      <c r="C19" s="16">
        <v>7254.47006</v>
      </c>
      <c r="D19" s="12">
        <f t="shared" si="0"/>
        <v>135.17549520609015</v>
      </c>
      <c r="E19" s="12">
        <f t="shared" si="1"/>
        <v>1887.7650599999997</v>
      </c>
    </row>
    <row r="20" spans="1:5" ht="15.75">
      <c r="A20" s="20" t="s">
        <v>21</v>
      </c>
      <c r="B20" s="16">
        <v>5598.333</v>
      </c>
      <c r="C20" s="16">
        <v>6317.87524</v>
      </c>
      <c r="D20" s="12">
        <f t="shared" si="0"/>
        <v>112.85279457295591</v>
      </c>
      <c r="E20" s="12">
        <f t="shared" si="1"/>
        <v>719.5422400000007</v>
      </c>
    </row>
    <row r="21" spans="1:5" ht="15.75">
      <c r="A21" s="20" t="s">
        <v>22</v>
      </c>
      <c r="B21" s="16">
        <v>9706.971</v>
      </c>
      <c r="C21" s="16">
        <v>10495.37615</v>
      </c>
      <c r="D21" s="12">
        <f t="shared" si="0"/>
        <v>108.12205115272313</v>
      </c>
      <c r="E21" s="12">
        <f t="shared" si="1"/>
        <v>788.4051500000005</v>
      </c>
    </row>
    <row r="22" spans="1:5" ht="15.75">
      <c r="A22" s="20" t="s">
        <v>23</v>
      </c>
      <c r="B22" s="16">
        <v>9332.877</v>
      </c>
      <c r="C22" s="16">
        <v>10194.00659</v>
      </c>
      <c r="D22" s="12">
        <f t="shared" si="0"/>
        <v>109.22683959083572</v>
      </c>
      <c r="E22" s="12">
        <f t="shared" si="1"/>
        <v>861.1295900000005</v>
      </c>
    </row>
    <row r="23" spans="1:5" ht="15.75">
      <c r="A23" s="20" t="s">
        <v>24</v>
      </c>
      <c r="B23" s="16">
        <v>6014.485</v>
      </c>
      <c r="C23" s="16">
        <v>7066.55471</v>
      </c>
      <c r="D23" s="12">
        <f t="shared" si="0"/>
        <v>117.49226592135487</v>
      </c>
      <c r="E23" s="12">
        <f t="shared" si="1"/>
        <v>1052.0697100000007</v>
      </c>
    </row>
    <row r="24" spans="1:5" ht="15.75">
      <c r="A24" s="20" t="s">
        <v>25</v>
      </c>
      <c r="B24" s="16">
        <v>5152.318</v>
      </c>
      <c r="C24" s="16">
        <v>6696.42836</v>
      </c>
      <c r="D24" s="12">
        <f t="shared" si="0"/>
        <v>129.9692363708917</v>
      </c>
      <c r="E24" s="12">
        <f t="shared" si="1"/>
        <v>1544.1103599999997</v>
      </c>
    </row>
    <row r="25" spans="1:5" ht="15.75">
      <c r="A25" s="20" t="s">
        <v>26</v>
      </c>
      <c r="B25" s="16">
        <v>15833.6</v>
      </c>
      <c r="C25" s="16">
        <v>16784.17278</v>
      </c>
      <c r="D25" s="12">
        <f t="shared" si="0"/>
        <v>106.0035164460388</v>
      </c>
      <c r="E25" s="12">
        <f t="shared" si="1"/>
        <v>950.5727800000004</v>
      </c>
    </row>
    <row r="26" spans="1:5" ht="15.75">
      <c r="A26" s="20" t="s">
        <v>27</v>
      </c>
      <c r="B26" s="16">
        <v>6156.544</v>
      </c>
      <c r="C26" s="16">
        <v>6494.59741</v>
      </c>
      <c r="D26" s="12">
        <f t="shared" si="0"/>
        <v>105.49096067533993</v>
      </c>
      <c r="E26" s="12">
        <f t="shared" si="1"/>
        <v>338.05341000000044</v>
      </c>
    </row>
    <row r="27" spans="1:5" ht="15.75">
      <c r="A27" s="20" t="s">
        <v>28</v>
      </c>
      <c r="B27" s="16">
        <v>18492.18</v>
      </c>
      <c r="C27" s="16">
        <v>19455.28895</v>
      </c>
      <c r="D27" s="12">
        <f t="shared" si="0"/>
        <v>105.20819584278327</v>
      </c>
      <c r="E27" s="12">
        <f t="shared" si="1"/>
        <v>963.108949999998</v>
      </c>
    </row>
    <row r="28" spans="1:5" ht="15.75">
      <c r="A28" s="20" t="s">
        <v>29</v>
      </c>
      <c r="B28" s="16">
        <v>4042.78</v>
      </c>
      <c r="C28" s="16">
        <v>4993.14726</v>
      </c>
      <c r="D28" s="12">
        <f t="shared" si="0"/>
        <v>123.50776594323708</v>
      </c>
      <c r="E28" s="12">
        <f t="shared" si="1"/>
        <v>950.3672599999995</v>
      </c>
    </row>
    <row r="29" spans="1:5" ht="15.75">
      <c r="A29" s="21" t="s">
        <v>30</v>
      </c>
      <c r="B29" s="16">
        <v>13421</v>
      </c>
      <c r="C29" s="16">
        <v>10823.07276</v>
      </c>
      <c r="D29" s="12">
        <f t="shared" si="0"/>
        <v>80.64281916399672</v>
      </c>
      <c r="E29" s="12">
        <f t="shared" si="1"/>
        <v>-2597.927240000001</v>
      </c>
    </row>
    <row r="30" spans="1:5" ht="15.75">
      <c r="A30" s="21" t="s">
        <v>31</v>
      </c>
      <c r="B30" s="16">
        <v>10572.58</v>
      </c>
      <c r="C30" s="16">
        <v>11842.6511</v>
      </c>
      <c r="D30" s="12">
        <f t="shared" si="0"/>
        <v>112.01287765143417</v>
      </c>
      <c r="E30" s="12">
        <f t="shared" si="1"/>
        <v>1270.0710999999992</v>
      </c>
    </row>
    <row r="31" spans="1:5" ht="15.75">
      <c r="A31" s="21" t="s">
        <v>32</v>
      </c>
      <c r="B31" s="16">
        <v>4639.263</v>
      </c>
      <c r="C31" s="16">
        <v>5214.68053</v>
      </c>
      <c r="D31" s="12">
        <f t="shared" si="0"/>
        <v>112.40320994951136</v>
      </c>
      <c r="E31" s="12">
        <f t="shared" si="1"/>
        <v>575.4175299999997</v>
      </c>
    </row>
    <row r="32" spans="1:5" ht="15.75">
      <c r="A32" s="21" t="s">
        <v>33</v>
      </c>
      <c r="B32" s="16">
        <v>4847.581</v>
      </c>
      <c r="C32" s="16">
        <v>5339.35086</v>
      </c>
      <c r="D32" s="12">
        <f t="shared" si="0"/>
        <v>110.14464451444957</v>
      </c>
      <c r="E32" s="12">
        <f t="shared" si="1"/>
        <v>491.7698599999994</v>
      </c>
    </row>
    <row r="33" spans="1:5" ht="15.75">
      <c r="A33" s="21" t="s">
        <v>34</v>
      </c>
      <c r="B33" s="16">
        <v>16017.4</v>
      </c>
      <c r="C33" s="16">
        <v>16017.90827</v>
      </c>
      <c r="D33" s="12">
        <f t="shared" si="0"/>
        <v>100.00317323660519</v>
      </c>
      <c r="E33" s="12">
        <f t="shared" si="1"/>
        <v>0.508270000000266</v>
      </c>
    </row>
    <row r="34" spans="1:5" ht="15.75">
      <c r="A34" s="21" t="s">
        <v>35</v>
      </c>
      <c r="B34" s="16">
        <v>6145.555</v>
      </c>
      <c r="C34" s="16">
        <v>7664.84561</v>
      </c>
      <c r="D34" s="12">
        <f t="shared" si="0"/>
        <v>124.72178037622315</v>
      </c>
      <c r="E34" s="12">
        <f t="shared" si="1"/>
        <v>1519.29061</v>
      </c>
    </row>
    <row r="35" spans="1:5" ht="15.75">
      <c r="A35" s="21" t="s">
        <v>36</v>
      </c>
      <c r="B35" s="16">
        <v>9583.033</v>
      </c>
      <c r="C35" s="16">
        <v>9625.16019</v>
      </c>
      <c r="D35" s="12">
        <f t="shared" si="0"/>
        <v>100.43960184630483</v>
      </c>
      <c r="E35" s="12">
        <f t="shared" si="1"/>
        <v>42.127190000001065</v>
      </c>
    </row>
    <row r="36" spans="1:5" ht="15.75">
      <c r="A36" s="21" t="s">
        <v>37</v>
      </c>
      <c r="B36" s="16">
        <v>2657.45</v>
      </c>
      <c r="C36" s="16">
        <v>3384.02194</v>
      </c>
      <c r="D36" s="12">
        <f t="shared" si="0"/>
        <v>127.34094489077876</v>
      </c>
      <c r="E36" s="12">
        <f t="shared" si="1"/>
        <v>726.5719400000003</v>
      </c>
    </row>
    <row r="37" spans="1:5" ht="15.75">
      <c r="A37" s="21" t="s">
        <v>38</v>
      </c>
      <c r="B37" s="16">
        <v>6852.89</v>
      </c>
      <c r="C37" s="16">
        <v>7308.57721</v>
      </c>
      <c r="D37" s="12">
        <f t="shared" si="0"/>
        <v>106.64956259330005</v>
      </c>
      <c r="E37" s="12">
        <f t="shared" si="1"/>
        <v>455.68721000000005</v>
      </c>
    </row>
    <row r="38" spans="1:5" ht="15.75">
      <c r="A38" s="21" t="s">
        <v>39</v>
      </c>
      <c r="B38" s="16">
        <v>116128.61</v>
      </c>
      <c r="C38" s="16">
        <v>119779.158</v>
      </c>
      <c r="D38" s="12">
        <f t="shared" si="0"/>
        <v>103.14353887470106</v>
      </c>
      <c r="E38" s="12">
        <f t="shared" si="1"/>
        <v>3650.547999999995</v>
      </c>
    </row>
    <row r="39" spans="1:5" ht="15.75">
      <c r="A39" s="21" t="s">
        <v>40</v>
      </c>
      <c r="B39" s="16">
        <v>37152.23</v>
      </c>
      <c r="C39" s="16">
        <v>39401.89114</v>
      </c>
      <c r="D39" s="12">
        <f>IF(B39=0,0,C39/B39*100)</f>
        <v>106.05525197276178</v>
      </c>
      <c r="E39" s="12">
        <f>C39-B39</f>
        <v>2249.6611399999965</v>
      </c>
    </row>
    <row r="40" spans="1:5" ht="15.75">
      <c r="A40" s="21" t="s">
        <v>41</v>
      </c>
      <c r="B40" s="16">
        <v>5264.49</v>
      </c>
      <c r="C40" s="16">
        <v>6498.62863</v>
      </c>
      <c r="D40" s="12">
        <f>IF(B40=0,0,C40/B40*100)</f>
        <v>123.44270062247247</v>
      </c>
      <c r="E40" s="12">
        <f>C40-B40</f>
        <v>1234.1386300000004</v>
      </c>
    </row>
    <row r="41" spans="1:5" ht="15.75">
      <c r="A41" s="22" t="s">
        <v>42</v>
      </c>
      <c r="B41" s="16">
        <v>23163.69</v>
      </c>
      <c r="C41" s="16">
        <v>24433.31904</v>
      </c>
      <c r="D41" s="12">
        <f>IF(B41=0,0,C41/B41*100)</f>
        <v>105.4811173867376</v>
      </c>
      <c r="E41" s="12">
        <f>C41-B41</f>
        <v>1269.6290399999998</v>
      </c>
    </row>
    <row r="42" spans="1:5" ht="15.75">
      <c r="A42" s="22" t="s">
        <v>43</v>
      </c>
      <c r="B42" s="16">
        <v>14877.1</v>
      </c>
      <c r="C42" s="16">
        <v>16222.16456</v>
      </c>
      <c r="D42" s="12">
        <f>IF(B42=0,0,C42/B42*100)</f>
        <v>109.04117442243447</v>
      </c>
      <c r="E42" s="12">
        <f>C42-B42</f>
        <v>1345.064559999999</v>
      </c>
    </row>
    <row r="43" spans="1:5" ht="15.75">
      <c r="A43" s="22" t="s">
        <v>44</v>
      </c>
      <c r="B43" s="16">
        <v>17207.1</v>
      </c>
      <c r="C43" s="16">
        <v>20355.25001</v>
      </c>
      <c r="D43" s="12">
        <f aca="true" t="shared" si="2" ref="D43:D61">IF(B43=0,0,C43/B43*100)</f>
        <v>118.29564546030417</v>
      </c>
      <c r="E43" s="12">
        <f aca="true" t="shared" si="3" ref="E43:E61">C43-B43</f>
        <v>3148.150010000001</v>
      </c>
    </row>
    <row r="44" spans="1:5" ht="15.75">
      <c r="A44" s="22" t="s">
        <v>45</v>
      </c>
      <c r="B44" s="16">
        <v>9872.35</v>
      </c>
      <c r="C44" s="16">
        <v>10580.48211</v>
      </c>
      <c r="D44" s="12">
        <f t="shared" si="2"/>
        <v>107.17288295086784</v>
      </c>
      <c r="E44" s="12">
        <f t="shared" si="3"/>
        <v>708.1321100000005</v>
      </c>
    </row>
    <row r="45" spans="1:5" ht="15.75">
      <c r="A45" s="22" t="s">
        <v>46</v>
      </c>
      <c r="B45" s="16">
        <v>68501.66</v>
      </c>
      <c r="C45" s="16">
        <v>75529.54674</v>
      </c>
      <c r="D45" s="12">
        <f t="shared" si="2"/>
        <v>110.25944004860612</v>
      </c>
      <c r="E45" s="12">
        <f t="shared" si="3"/>
        <v>7027.886740000002</v>
      </c>
    </row>
    <row r="46" spans="1:5" ht="15.75">
      <c r="A46" s="22" t="s">
        <v>47</v>
      </c>
      <c r="B46" s="16">
        <v>16270.982</v>
      </c>
      <c r="C46" s="16">
        <v>10837.03267</v>
      </c>
      <c r="D46" s="12">
        <f t="shared" si="2"/>
        <v>66.60343346209837</v>
      </c>
      <c r="E46" s="12">
        <f t="shared" si="3"/>
        <v>-5433.9493299999995</v>
      </c>
    </row>
    <row r="47" spans="1:5" ht="15.75">
      <c r="A47" s="22" t="s">
        <v>48</v>
      </c>
      <c r="B47" s="16">
        <v>2453.54</v>
      </c>
      <c r="C47" s="16">
        <v>2784.39554</v>
      </c>
      <c r="D47" s="12">
        <f t="shared" si="2"/>
        <v>113.48482356105872</v>
      </c>
      <c r="E47" s="12">
        <f t="shared" si="3"/>
        <v>330.85554</v>
      </c>
    </row>
    <row r="48" spans="1:5" ht="15.75">
      <c r="A48" s="22" t="s">
        <v>49</v>
      </c>
      <c r="B48" s="16">
        <v>69102.95</v>
      </c>
      <c r="C48" s="16">
        <v>75552.06935</v>
      </c>
      <c r="D48" s="12">
        <f t="shared" si="2"/>
        <v>109.33262523524685</v>
      </c>
      <c r="E48" s="12">
        <f t="shared" si="3"/>
        <v>6449.119350000008</v>
      </c>
    </row>
    <row r="49" spans="1:5" ht="15.75">
      <c r="A49" s="22" t="s">
        <v>50</v>
      </c>
      <c r="B49" s="16">
        <v>7128.525</v>
      </c>
      <c r="C49" s="16">
        <v>6736.06428</v>
      </c>
      <c r="D49" s="12">
        <f t="shared" si="2"/>
        <v>94.49450314055152</v>
      </c>
      <c r="E49" s="12">
        <f t="shared" si="3"/>
        <v>-392.46072000000004</v>
      </c>
    </row>
    <row r="50" spans="1:5" ht="15.75">
      <c r="A50" s="22" t="s">
        <v>51</v>
      </c>
      <c r="B50" s="16">
        <v>18322.43</v>
      </c>
      <c r="C50" s="16">
        <v>21287.15075</v>
      </c>
      <c r="D50" s="12">
        <f t="shared" si="2"/>
        <v>116.18082727018195</v>
      </c>
      <c r="E50" s="12">
        <f t="shared" si="3"/>
        <v>2964.7207500000004</v>
      </c>
    </row>
    <row r="51" spans="1:5" ht="15.75">
      <c r="A51" s="22" t="s">
        <v>52</v>
      </c>
      <c r="B51" s="16">
        <v>10460.154</v>
      </c>
      <c r="C51" s="16">
        <v>11118.3923</v>
      </c>
      <c r="D51" s="12">
        <f t="shared" si="2"/>
        <v>106.29281653023463</v>
      </c>
      <c r="E51" s="12">
        <f t="shared" si="3"/>
        <v>658.2382999999991</v>
      </c>
    </row>
    <row r="52" spans="1:5" ht="15.75">
      <c r="A52" s="22" t="s">
        <v>53</v>
      </c>
      <c r="B52" s="16">
        <v>1422.4</v>
      </c>
      <c r="C52" s="16">
        <v>1800.31662</v>
      </c>
      <c r="D52" s="12">
        <f t="shared" si="2"/>
        <v>126.56894122609674</v>
      </c>
      <c r="E52" s="12">
        <f t="shared" si="3"/>
        <v>377.91661999999997</v>
      </c>
    </row>
    <row r="53" spans="1:5" ht="15.75">
      <c r="A53" s="11" t="s">
        <v>54</v>
      </c>
      <c r="B53" s="16">
        <v>3515.946</v>
      </c>
      <c r="C53" s="16">
        <v>4118.49998</v>
      </c>
      <c r="D53" s="12">
        <f t="shared" si="2"/>
        <v>117.13774841820663</v>
      </c>
      <c r="E53" s="12">
        <f t="shared" si="3"/>
        <v>602.5539799999997</v>
      </c>
    </row>
    <row r="54" spans="1:5" ht="15.75">
      <c r="A54" s="11" t="s">
        <v>55</v>
      </c>
      <c r="B54" s="16">
        <v>38611.3</v>
      </c>
      <c r="C54" s="16">
        <v>40476.67204</v>
      </c>
      <c r="D54" s="12">
        <f t="shared" si="2"/>
        <v>104.83115574974164</v>
      </c>
      <c r="E54" s="12">
        <f t="shared" si="3"/>
        <v>1865.3720399999947</v>
      </c>
    </row>
    <row r="55" spans="1:5" ht="15.75">
      <c r="A55" s="11" t="s">
        <v>56</v>
      </c>
      <c r="B55" s="16">
        <v>40203.9</v>
      </c>
      <c r="C55" s="16">
        <v>49321.82853</v>
      </c>
      <c r="D55" s="12">
        <f t="shared" si="2"/>
        <v>122.67921403147454</v>
      </c>
      <c r="E55" s="12">
        <f t="shared" si="3"/>
        <v>9117.928529999997</v>
      </c>
    </row>
    <row r="56" spans="1:5" ht="15.75">
      <c r="A56" s="11" t="s">
        <v>57</v>
      </c>
      <c r="B56" s="16">
        <v>5264.515</v>
      </c>
      <c r="C56" s="16">
        <v>5703.17129</v>
      </c>
      <c r="D56" s="12">
        <f t="shared" si="2"/>
        <v>108.33232102102473</v>
      </c>
      <c r="E56" s="12">
        <f t="shared" si="3"/>
        <v>438.6562899999999</v>
      </c>
    </row>
    <row r="57" spans="1:5" ht="15.75">
      <c r="A57" s="11" t="s">
        <v>58</v>
      </c>
      <c r="B57" s="16">
        <v>35809.4</v>
      </c>
      <c r="C57" s="16">
        <v>36270.95382</v>
      </c>
      <c r="D57" s="12">
        <f t="shared" si="2"/>
        <v>101.2889180494507</v>
      </c>
      <c r="E57" s="12">
        <f t="shared" si="3"/>
        <v>461.553820000001</v>
      </c>
    </row>
    <row r="58" spans="1:5" ht="15.75">
      <c r="A58" s="11" t="s">
        <v>59</v>
      </c>
      <c r="B58" s="16">
        <v>20822.832</v>
      </c>
      <c r="C58" s="16">
        <v>23393.60785</v>
      </c>
      <c r="D58" s="12">
        <f t="shared" si="2"/>
        <v>112.34594722754332</v>
      </c>
      <c r="E58" s="12">
        <f t="shared" si="3"/>
        <v>2570.775850000002</v>
      </c>
    </row>
    <row r="59" spans="1:5" ht="15.75">
      <c r="A59" s="11" t="s">
        <v>60</v>
      </c>
      <c r="B59" s="16">
        <v>4730.72</v>
      </c>
      <c r="C59" s="16">
        <v>7217.79885</v>
      </c>
      <c r="D59" s="12">
        <f t="shared" si="2"/>
        <v>152.5729455558562</v>
      </c>
      <c r="E59" s="12">
        <f t="shared" si="3"/>
        <v>2487.07885</v>
      </c>
    </row>
    <row r="60" spans="1:5" ht="15.75">
      <c r="A60" s="11" t="s">
        <v>61</v>
      </c>
      <c r="B60" s="16">
        <v>612661.12</v>
      </c>
      <c r="C60" s="16">
        <v>668445.70519</v>
      </c>
      <c r="D60" s="12">
        <f t="shared" si="2"/>
        <v>109.10529220297185</v>
      </c>
      <c r="E60" s="12">
        <f t="shared" si="3"/>
        <v>55784.58519000001</v>
      </c>
    </row>
    <row r="61" spans="1:5" ht="15.75">
      <c r="A61" s="11" t="s">
        <v>62</v>
      </c>
      <c r="B61" s="16">
        <v>15765.672</v>
      </c>
      <c r="C61" s="16">
        <v>19579.34524</v>
      </c>
      <c r="D61" s="12">
        <f t="shared" si="2"/>
        <v>124.18972841753906</v>
      </c>
      <c r="E61" s="12">
        <f t="shared" si="3"/>
        <v>3813.6732399999983</v>
      </c>
    </row>
    <row r="62" spans="1:5" ht="23.25" customHeight="1">
      <c r="A62" s="23" t="s">
        <v>7</v>
      </c>
      <c r="B62" s="15">
        <f>SUM(B6:B61)</f>
        <v>1673618.2700000003</v>
      </c>
      <c r="C62" s="15">
        <f>SUM(C6:C61)</f>
        <v>1817486.00559</v>
      </c>
      <c r="D62" s="14">
        <f>IF(B62=0,0,C62/B62*100)</f>
        <v>108.59620967151606</v>
      </c>
      <c r="E62" s="14">
        <f>C62-B62</f>
        <v>143867.7355899997</v>
      </c>
    </row>
    <row r="63" spans="1:3" ht="15.75" customHeight="1" hidden="1">
      <c r="A63" s="1"/>
      <c r="B63" s="1"/>
      <c r="C63" s="1"/>
    </row>
    <row r="64" spans="1:3" ht="15.75" customHeight="1" hidden="1">
      <c r="A64" s="1"/>
      <c r="B64" s="1"/>
      <c r="C64" s="1"/>
    </row>
    <row r="65" spans="1:3" ht="19.5" customHeight="1">
      <c r="A65" s="26"/>
      <c r="B65" s="26"/>
      <c r="C65" s="1"/>
    </row>
    <row r="66" spans="1:3" ht="15.75">
      <c r="A66" s="26"/>
      <c r="B66" s="26"/>
      <c r="C66" s="1"/>
    </row>
    <row r="67" spans="1:5" ht="15.75">
      <c r="A67" s="26"/>
      <c r="B67" s="26"/>
      <c r="C67" s="2"/>
      <c r="D67" s="27"/>
      <c r="E67" s="27"/>
    </row>
    <row r="72" spans="2:5" ht="12.75">
      <c r="B72" s="19"/>
      <c r="C72" s="19"/>
      <c r="D72" s="19"/>
      <c r="E72" s="19"/>
    </row>
  </sheetData>
  <sheetProtection/>
  <mergeCells count="6">
    <mergeCell ref="A1:E1"/>
    <mergeCell ref="A2:E2"/>
    <mergeCell ref="A65:B65"/>
    <mergeCell ref="A66:B66"/>
    <mergeCell ref="A67:B67"/>
    <mergeCell ref="D67:E67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5" r:id="rId1"/>
  <rowBreaks count="2" manualBreakCount="2">
    <brk id="62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2021-05-11T05:38:05Z</cp:lastPrinted>
  <dcterms:created xsi:type="dcterms:W3CDTF">2016-08-10T05:26:58Z</dcterms:created>
  <dcterms:modified xsi:type="dcterms:W3CDTF">2021-05-12T08:39:38Z</dcterms:modified>
  <cp:category/>
  <cp:version/>
  <cp:contentType/>
  <cp:contentStatus/>
</cp:coreProperties>
</file>