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червень" sheetId="1" r:id="rId1"/>
  </sheets>
  <definedNames>
    <definedName name="_xlnm.Print_Area" localSheetId="0">'за січень-червень'!$A$1:$F$64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<sst xmlns="http://schemas.openxmlformats.org/spreadsheetml/2006/main" count="66" uniqueCount="66">
  <si>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</si>
  <si>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</si>
  <si>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</si>
  <si>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</si>
  <si>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</si>
  <si>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</si>
  <si>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</si>
  <si>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>Всього</t>
  </si>
  <si>
    <t>Найменування міст, районів, отг</t>
  </si>
  <si>
    <t>Районний бюджет Бериславського району</t>
  </si>
  <si>
    <t>Районний бюджет Генiчеського району</t>
  </si>
  <si>
    <t>Районний бюджет Каховського району</t>
  </si>
  <si>
    <t>Районний бюджет Скадовського району</t>
  </si>
  <si>
    <t>Районний бюджет Херсонського району</t>
  </si>
  <si>
    <t>Бюджет Кочубеївської сільської територіальної громади</t>
  </si>
  <si>
    <t xml:space="preserve">Бюджет Асканії-Нової селищної територіальної громади </t>
  </si>
  <si>
    <t xml:space="preserve">Бюджет Каланчацької селищної територіальної громади </t>
  </si>
  <si>
    <t>Бюджет Мирненської селищної територіальної громади</t>
  </si>
  <si>
    <t xml:space="preserve">Бюджет Чаплинської селищної територіальної громади </t>
  </si>
  <si>
    <t>Бюджет Зеленопідської сільської територіальної громади</t>
  </si>
  <si>
    <t>Бюджет Великокопанівської сільської територіальної громади</t>
  </si>
  <si>
    <t>Бюджет Присиваської сільської територіальної громади</t>
  </si>
  <si>
    <t>Бюджет Музиківської сільської територіальної громади</t>
  </si>
  <si>
    <t>Бюджет Тавричанської сільської територіальної громади</t>
  </si>
  <si>
    <t>Бюджет Хрестівської сільської територіальної громади</t>
  </si>
  <si>
    <t>Бюджет Виноградівської сільської територіальної громади</t>
  </si>
  <si>
    <t>Бюджет Горностаївської селищної територіальної громади</t>
  </si>
  <si>
    <t>Бюджет Станіславської сільської територіальної громади</t>
  </si>
  <si>
    <t>Бюджет Білозерської селищної територіальної громади</t>
  </si>
  <si>
    <t>Бюджет Борозенської сільської територіальної громади</t>
  </si>
  <si>
    <t>Бюджет Високопільської селищної територіальної громади</t>
  </si>
  <si>
    <t>Бюджет Бехтерської сільської територіальної громади</t>
  </si>
  <si>
    <t>Бюджет Чулаківської сільської територіальної громади</t>
  </si>
  <si>
    <t>Бюджет Костянтинівської сільської територіальної громади</t>
  </si>
  <si>
    <t>Бюджет Іванівської селищної територіальної громади</t>
  </si>
  <si>
    <t>Бюджет Ювілейної сільської територіальної громади</t>
  </si>
  <si>
    <t>Бюджет Любимівської селищної територіальної громади</t>
  </si>
  <si>
    <t>Бюджет Долматівської сільської територіальної громади</t>
  </si>
  <si>
    <t>Бюджет Новорайської сільської територіальної громади</t>
  </si>
  <si>
    <t xml:space="preserve">Бюджет Новокаховської міської територіальної громади </t>
  </si>
  <si>
    <t xml:space="preserve">Бюджет Голопристанської міської територіальної громади </t>
  </si>
  <si>
    <t xml:space="preserve">Бюджет Милівської  сільської територіальної громади </t>
  </si>
  <si>
    <t>Бюджет Бериславської міської територіальної громади</t>
  </si>
  <si>
    <t>Бюджет Великолепетиської селищної територіальної громади</t>
  </si>
  <si>
    <t>Бюджет Великоолександрівської селищної територіальної громади</t>
  </si>
  <si>
    <t>Бюджет Верхньорогачицької селищної територіальної громади</t>
  </si>
  <si>
    <t>Бюджет Генічеської міської територіальної громади</t>
  </si>
  <si>
    <t>Бюджет Дар'ївської сільської територіальної громади</t>
  </si>
  <si>
    <t>Бюджет Калинівської селищної територіальної громади</t>
  </si>
  <si>
    <t>Бюджет Каховської міської територіальної громади</t>
  </si>
  <si>
    <t>Бюджет Лазурненської селищної територіальної громади</t>
  </si>
  <si>
    <t>Бюджет Нижньосірогозьої селищної територіальної громади</t>
  </si>
  <si>
    <t>Бюджет Нововоронцовської селищної територіальної громади</t>
  </si>
  <si>
    <t>Бюджет Новомиколаївської сільської територіальної громади</t>
  </si>
  <si>
    <t>Бюджет Новоолександрівської сільської територіальної громади</t>
  </si>
  <si>
    <t>Бюджет Новотроїцької селищної територіальної громади</t>
  </si>
  <si>
    <t>Бюджет Олешківської міської територіальної громади</t>
  </si>
  <si>
    <t>Бюджет Рубанівської сільської територіальної громади</t>
  </si>
  <si>
    <t>Бюджет Скадовської міської територіальної громади</t>
  </si>
  <si>
    <t>Бюджет Таврійської міської територіальної громади</t>
  </si>
  <si>
    <t>Бюджет Тягинської сільської територіальної громади</t>
  </si>
  <si>
    <t>Бюджет Херсонської міської територіальної громади</t>
  </si>
  <si>
    <t>Бюджет Чорнобаївської сільської територіальної громади</t>
  </si>
  <si>
    <t>Затверджено місцевими радами доходів на січень-червень 2021р.</t>
  </si>
  <si>
    <t xml:space="preserve">Фактичні надходження за січень-червень 2021р.        </t>
  </si>
  <si>
    <t>рівня виконання доходів загального фонду місцевих бюджетів Херсонської області                                                     за січень-червень 2021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</si>
</sst>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33" applyFont="1" applyBorder="1" applyAlignment="1">
      <alignment horizontal="left"/>
      <protection/>
    </xf>
    <xf numFmtId="19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190" fontId="10" fillId="0" borderId="10" xfId="0" applyNumberFormat="1" applyFont="1" applyBorder="1" applyAlignment="1">
      <alignment/>
    </xf>
    <xf numFmtId="190" fontId="10" fillId="33" borderId="10" xfId="0" applyNumberFormat="1" applyFont="1" applyFill="1" applyBorder="1" applyAlignment="1">
      <alignment horizontal="right"/>
    </xf>
    <xf numFmtId="190" fontId="6" fillId="33" borderId="10" xfId="53" applyNumberFormat="1" applyFont="1" applyFill="1" applyBorder="1">
      <alignment/>
      <protection/>
    </xf>
    <xf numFmtId="190" fontId="2" fillId="33" borderId="10" xfId="0" applyNumberFormat="1" applyFont="1" applyFill="1" applyBorder="1" applyAlignment="1">
      <alignment/>
    </xf>
    <xf numFmtId="190" fontId="9" fillId="33" borderId="10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1" fillId="0" borderId="10" xfId="33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Zeros="0" tabSelected="1" zoomScale="75" zoomScaleNormal="75" zoomScalePageLayoutView="0" workbookViewId="0" topLeftCell="A1">
      <selection activeCell="K19" sqref="K19"/>
    </sheetView>
  </sheetViews>
  <sheetFormatPr defaultColWidth="9.00390625" defaultRowHeight="12.75"/>
  <cols>
    <col min="1" max="1" width="6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ht="20.25">
      <c r="A1" s="4"/>
      <c r="B1" s="4"/>
      <c r="C1" s="4"/>
      <c r="D1" s="3"/>
      <c r="E1" s="3"/>
    </row>
    <row r="2" spans="1:5" ht="23.25" customHeight="1">
      <c r="A2" s="26" t="s">
        <v>0</v>
      </c>
      <c r="B2" s="26"/>
      <c r="C2" s="26"/>
      <c r="D2" s="26"/>
      <c r="E2" s="26"/>
    </row>
    <row r="3" spans="1:5" ht="40.5" customHeight="1">
      <c r="A3" s="27" t="s">
        <v>65</v>
      </c>
      <c r="B3" s="27"/>
      <c r="C3" s="27"/>
      <c r="D3" s="27"/>
      <c r="E3" s="27"/>
    </row>
    <row r="4" spans="1:5" ht="24" customHeight="1">
      <c r="A4" s="5"/>
      <c r="B4" s="5"/>
      <c r="C4" s="5"/>
      <c r="E4" s="6" t="s">
        <v>1</v>
      </c>
    </row>
    <row r="5" spans="1:5" ht="82.5" customHeight="1">
      <c r="A5" s="7" t="s">
        <v>8</v>
      </c>
      <c r="B5" s="8" t="s">
        <v>63</v>
      </c>
      <c r="C5" s="8" t="s">
        <v>64</v>
      </c>
      <c r="D5" s="9" t="s">
        <v>2</v>
      </c>
      <c r="E5" s="10" t="s">
        <v>3</v>
      </c>
    </row>
    <row r="6" spans="1:5" ht="15">
      <c r="A6" s="11" t="s">
        <v>4</v>
      </c>
      <c r="B6" s="11" t="s">
        <v>5</v>
      </c>
      <c r="C6" s="12">
        <v>3</v>
      </c>
      <c r="D6" s="12">
        <v>4</v>
      </c>
      <c r="E6" s="12">
        <v>5</v>
      </c>
    </row>
    <row r="7" spans="1:5" ht="15.75">
      <c r="A7" s="13" t="s">
        <v>6</v>
      </c>
      <c r="B7" s="18">
        <v>402460.6</v>
      </c>
      <c r="C7" s="18">
        <v>428983.9658100001</v>
      </c>
      <c r="D7" s="14">
        <f>IF(B7=0,0,C7/B7*100)</f>
        <v>106.59030121457856</v>
      </c>
      <c r="E7" s="14">
        <f>C7-B7</f>
        <v>26523.365810000105</v>
      </c>
    </row>
    <row r="8" spans="1:5" ht="15.75">
      <c r="A8" s="15"/>
      <c r="B8" s="19"/>
      <c r="C8" s="20"/>
      <c r="D8" s="14"/>
      <c r="E8" s="14"/>
    </row>
    <row r="9" spans="1:5" ht="15.75">
      <c r="A9" s="22" t="s">
        <v>9</v>
      </c>
      <c r="B9" s="18">
        <v>109.956</v>
      </c>
      <c r="C9" s="18">
        <v>186.58840000000004</v>
      </c>
      <c r="D9" s="14">
        <f>IF(B9=0,0,C9/B9*100)</f>
        <v>169.69369566008223</v>
      </c>
      <c r="E9" s="14">
        <f>C9-B9</f>
        <v>76.63240000000003</v>
      </c>
    </row>
    <row r="10" spans="1:5" ht="15.75">
      <c r="A10" s="22" t="s">
        <v>10</v>
      </c>
      <c r="B10" s="18">
        <v>1106.798</v>
      </c>
      <c r="C10" s="18">
        <v>983.36711</v>
      </c>
      <c r="D10" s="14">
        <f aca="true" t="shared" si="0" ref="D10:D39">IF(B10=0,0,C10/B10*100)</f>
        <v>88.84792979387386</v>
      </c>
      <c r="E10" s="14">
        <f aca="true" t="shared" si="1" ref="E10:E39">C10-B10</f>
        <v>-123.43088999999998</v>
      </c>
    </row>
    <row r="11" spans="1:5" ht="15.75">
      <c r="A11" s="22" t="s">
        <v>11</v>
      </c>
      <c r="B11" s="18">
        <v>5</v>
      </c>
      <c r="C11" s="18">
        <v>62.43939999999999</v>
      </c>
      <c r="D11" s="14">
        <f t="shared" si="0"/>
        <v>1248.7879999999998</v>
      </c>
      <c r="E11" s="14">
        <f t="shared" si="1"/>
        <v>57.43939999999999</v>
      </c>
    </row>
    <row r="12" spans="1:5" ht="15.75">
      <c r="A12" s="22" t="s">
        <v>12</v>
      </c>
      <c r="B12" s="18">
        <v>680</v>
      </c>
      <c r="C12" s="18">
        <v>990.7020600000001</v>
      </c>
      <c r="D12" s="14">
        <f t="shared" si="0"/>
        <v>145.69147941176473</v>
      </c>
      <c r="E12" s="14">
        <f t="shared" si="1"/>
        <v>310.7020600000001</v>
      </c>
    </row>
    <row r="13" spans="1:5" ht="15.75">
      <c r="A13" s="22" t="s">
        <v>13</v>
      </c>
      <c r="B13" s="18">
        <v>202.603</v>
      </c>
      <c r="C13" s="18">
        <v>320.4095</v>
      </c>
      <c r="D13" s="14">
        <f t="shared" si="0"/>
        <v>158.14647364550376</v>
      </c>
      <c r="E13" s="14">
        <f t="shared" si="1"/>
        <v>117.80649999999997</v>
      </c>
    </row>
    <row r="14" spans="1:5" ht="15.75">
      <c r="A14" s="22" t="s">
        <v>14</v>
      </c>
      <c r="B14" s="18">
        <v>3206.652</v>
      </c>
      <c r="C14" s="18">
        <v>5079.8789000000015</v>
      </c>
      <c r="D14" s="14">
        <f t="shared" si="0"/>
        <v>158.41690648065338</v>
      </c>
      <c r="E14" s="14">
        <f t="shared" si="1"/>
        <v>1873.2269000000015</v>
      </c>
    </row>
    <row r="15" spans="1:5" ht="15.75">
      <c r="A15" s="22" t="s">
        <v>15</v>
      </c>
      <c r="B15" s="18">
        <v>9720.14</v>
      </c>
      <c r="C15" s="18">
        <v>11922.14056</v>
      </c>
      <c r="D15" s="14">
        <f t="shared" si="0"/>
        <v>122.65400045678354</v>
      </c>
      <c r="E15" s="14">
        <f t="shared" si="1"/>
        <v>2202.0005600000004</v>
      </c>
    </row>
    <row r="16" spans="1:5" ht="15.75">
      <c r="A16" s="22" t="s">
        <v>16</v>
      </c>
      <c r="B16" s="18">
        <v>26986.395</v>
      </c>
      <c r="C16" s="18">
        <v>35048.843770000014</v>
      </c>
      <c r="D16" s="14">
        <f t="shared" si="0"/>
        <v>129.875975542491</v>
      </c>
      <c r="E16" s="14">
        <f t="shared" si="1"/>
        <v>8062.448770000014</v>
      </c>
    </row>
    <row r="17" spans="1:5" ht="15.75">
      <c r="A17" s="22" t="s">
        <v>17</v>
      </c>
      <c r="B17" s="18">
        <v>9958.85</v>
      </c>
      <c r="C17" s="18">
        <v>10244.427020000001</v>
      </c>
      <c r="D17" s="14">
        <f t="shared" si="0"/>
        <v>102.86757025158528</v>
      </c>
      <c r="E17" s="14">
        <f t="shared" si="1"/>
        <v>285.57702000000063</v>
      </c>
    </row>
    <row r="18" spans="1:5" ht="15.75">
      <c r="A18" s="22" t="s">
        <v>18</v>
      </c>
      <c r="B18" s="18">
        <v>32503.94</v>
      </c>
      <c r="C18" s="18">
        <v>36952.02515</v>
      </c>
      <c r="D18" s="14">
        <f t="shared" si="0"/>
        <v>113.6847568325563</v>
      </c>
      <c r="E18" s="14">
        <f t="shared" si="1"/>
        <v>4448.085150000003</v>
      </c>
    </row>
    <row r="19" spans="1:5" ht="15.75">
      <c r="A19" s="22" t="s">
        <v>19</v>
      </c>
      <c r="B19" s="18">
        <v>18787.471</v>
      </c>
      <c r="C19" s="18">
        <v>21435.05991</v>
      </c>
      <c r="D19" s="14">
        <f t="shared" si="0"/>
        <v>114.09231136005478</v>
      </c>
      <c r="E19" s="14">
        <f t="shared" si="1"/>
        <v>2647.5889099999986</v>
      </c>
    </row>
    <row r="20" spans="1:5" ht="15.75">
      <c r="A20" s="22" t="s">
        <v>20</v>
      </c>
      <c r="B20" s="18">
        <v>8585.155</v>
      </c>
      <c r="C20" s="18">
        <v>11909.17794</v>
      </c>
      <c r="D20" s="14">
        <f t="shared" si="0"/>
        <v>138.71826356076272</v>
      </c>
      <c r="E20" s="14">
        <f t="shared" si="1"/>
        <v>3324.022939999999</v>
      </c>
    </row>
    <row r="21" spans="1:5" ht="15.75">
      <c r="A21" s="22" t="s">
        <v>21</v>
      </c>
      <c r="B21" s="18">
        <v>8463.977</v>
      </c>
      <c r="C21" s="18">
        <v>9424.037299999998</v>
      </c>
      <c r="D21" s="14">
        <f t="shared" si="0"/>
        <v>111.3428982616564</v>
      </c>
      <c r="E21" s="14">
        <f t="shared" si="1"/>
        <v>960.0602999999974</v>
      </c>
    </row>
    <row r="22" spans="1:5" ht="15.75">
      <c r="A22" s="22" t="s">
        <v>22</v>
      </c>
      <c r="B22" s="18">
        <v>12586.967</v>
      </c>
      <c r="C22" s="18">
        <v>14666.519839999997</v>
      </c>
      <c r="D22" s="14">
        <f t="shared" si="0"/>
        <v>116.52147685776882</v>
      </c>
      <c r="E22" s="14">
        <f t="shared" si="1"/>
        <v>2079.5528399999966</v>
      </c>
    </row>
    <row r="23" spans="1:5" ht="15.75">
      <c r="A23" s="22" t="s">
        <v>23</v>
      </c>
      <c r="B23" s="18">
        <v>13711.197</v>
      </c>
      <c r="C23" s="18">
        <v>15128.367140000002</v>
      </c>
      <c r="D23" s="14">
        <f t="shared" si="0"/>
        <v>110.33586010032532</v>
      </c>
      <c r="E23" s="14">
        <f t="shared" si="1"/>
        <v>1417.170140000002</v>
      </c>
    </row>
    <row r="24" spans="1:5" ht="15.75">
      <c r="A24" s="22" t="s">
        <v>24</v>
      </c>
      <c r="B24" s="18">
        <v>9442.725</v>
      </c>
      <c r="C24" s="18">
        <v>10974.162569999999</v>
      </c>
      <c r="D24" s="14">
        <f t="shared" si="0"/>
        <v>116.21817399108836</v>
      </c>
      <c r="E24" s="14">
        <f t="shared" si="1"/>
        <v>1531.4375699999982</v>
      </c>
    </row>
    <row r="25" spans="1:5" ht="15.75">
      <c r="A25" s="22" t="s">
        <v>25</v>
      </c>
      <c r="B25" s="18">
        <v>8022.846</v>
      </c>
      <c r="C25" s="18">
        <v>11076.458920000003</v>
      </c>
      <c r="D25" s="14">
        <f t="shared" si="0"/>
        <v>138.06146746428888</v>
      </c>
      <c r="E25" s="14">
        <f t="shared" si="1"/>
        <v>3053.612920000003</v>
      </c>
    </row>
    <row r="26" spans="1:5" ht="15.75">
      <c r="A26" s="22" t="s">
        <v>26</v>
      </c>
      <c r="B26" s="18">
        <v>23585.4</v>
      </c>
      <c r="C26" s="18">
        <v>25321.384260000006</v>
      </c>
      <c r="D26" s="14">
        <f t="shared" si="0"/>
        <v>107.36041898801803</v>
      </c>
      <c r="E26" s="14">
        <f t="shared" si="1"/>
        <v>1735.9842600000047</v>
      </c>
    </row>
    <row r="27" spans="1:5" ht="15.75">
      <c r="A27" s="22" t="s">
        <v>27</v>
      </c>
      <c r="B27" s="18">
        <v>10236.748</v>
      </c>
      <c r="C27" s="18">
        <v>10096.281380000002</v>
      </c>
      <c r="D27" s="14">
        <f t="shared" si="0"/>
        <v>98.62781988967593</v>
      </c>
      <c r="E27" s="14">
        <f t="shared" si="1"/>
        <v>-140.46661999999742</v>
      </c>
    </row>
    <row r="28" spans="1:5" ht="15.75">
      <c r="A28" s="22" t="s">
        <v>28</v>
      </c>
      <c r="B28" s="18">
        <v>32122.82</v>
      </c>
      <c r="C28" s="18">
        <v>31014.579069999996</v>
      </c>
      <c r="D28" s="14">
        <f t="shared" si="0"/>
        <v>96.54998866849174</v>
      </c>
      <c r="E28" s="14">
        <f t="shared" si="1"/>
        <v>-1108.2409300000036</v>
      </c>
    </row>
    <row r="29" spans="1:5" ht="15.75">
      <c r="A29" s="22" t="s">
        <v>29</v>
      </c>
      <c r="B29" s="18">
        <v>6331.72</v>
      </c>
      <c r="C29" s="18">
        <v>7405.50629</v>
      </c>
      <c r="D29" s="14">
        <f t="shared" si="0"/>
        <v>116.95884040987283</v>
      </c>
      <c r="E29" s="14">
        <f t="shared" si="1"/>
        <v>1073.78629</v>
      </c>
    </row>
    <row r="30" spans="1:5" ht="15.75">
      <c r="A30" s="23" t="s">
        <v>30</v>
      </c>
      <c r="B30" s="18">
        <v>22561.4</v>
      </c>
      <c r="C30" s="18">
        <v>16629.695970000004</v>
      </c>
      <c r="D30" s="14">
        <f t="shared" si="0"/>
        <v>73.7086172400649</v>
      </c>
      <c r="E30" s="14">
        <f t="shared" si="1"/>
        <v>-5931.704029999997</v>
      </c>
    </row>
    <row r="31" spans="1:5" ht="15.75">
      <c r="A31" s="23" t="s">
        <v>31</v>
      </c>
      <c r="B31" s="18">
        <v>19800.12</v>
      </c>
      <c r="C31" s="18">
        <v>18836.64011000001</v>
      </c>
      <c r="D31" s="14">
        <f t="shared" si="0"/>
        <v>95.13396944058931</v>
      </c>
      <c r="E31" s="14">
        <f t="shared" si="1"/>
        <v>-963.4798899999878</v>
      </c>
    </row>
    <row r="32" spans="1:5" ht="15.75">
      <c r="A32" s="23" t="s">
        <v>32</v>
      </c>
      <c r="B32" s="18">
        <v>7898.726</v>
      </c>
      <c r="C32" s="18">
        <v>8804.799050000001</v>
      </c>
      <c r="D32" s="14">
        <f t="shared" si="0"/>
        <v>111.47112901498295</v>
      </c>
      <c r="E32" s="14">
        <f t="shared" si="1"/>
        <v>906.0730500000018</v>
      </c>
    </row>
    <row r="33" spans="1:5" ht="15.75">
      <c r="A33" s="23" t="s">
        <v>33</v>
      </c>
      <c r="B33" s="18">
        <v>7240.785</v>
      </c>
      <c r="C33" s="18">
        <v>7793.4564199999995</v>
      </c>
      <c r="D33" s="14">
        <f t="shared" si="0"/>
        <v>107.63275556448644</v>
      </c>
      <c r="E33" s="14">
        <f t="shared" si="1"/>
        <v>552.6714199999997</v>
      </c>
    </row>
    <row r="34" spans="1:5" ht="15.75">
      <c r="A34" s="23" t="s">
        <v>34</v>
      </c>
      <c r="B34" s="18">
        <v>25405.5</v>
      </c>
      <c r="C34" s="18">
        <v>25413.03262</v>
      </c>
      <c r="D34" s="14">
        <f t="shared" si="0"/>
        <v>100.0296495640708</v>
      </c>
      <c r="E34" s="14">
        <f t="shared" si="1"/>
        <v>7.532620000001771</v>
      </c>
    </row>
    <row r="35" spans="1:5" ht="15.75">
      <c r="A35" s="23" t="s">
        <v>35</v>
      </c>
      <c r="B35" s="18">
        <v>9117.135</v>
      </c>
      <c r="C35" s="18">
        <v>12986.730240000004</v>
      </c>
      <c r="D35" s="14">
        <f t="shared" si="0"/>
        <v>142.44310564667524</v>
      </c>
      <c r="E35" s="14">
        <f t="shared" si="1"/>
        <v>3869.595240000004</v>
      </c>
    </row>
    <row r="36" spans="1:5" ht="15.75">
      <c r="A36" s="23" t="s">
        <v>36</v>
      </c>
      <c r="B36" s="18">
        <v>15007.868</v>
      </c>
      <c r="C36" s="18">
        <v>15178.87686</v>
      </c>
      <c r="D36" s="14">
        <f t="shared" si="0"/>
        <v>101.13946138119019</v>
      </c>
      <c r="E36" s="14">
        <f t="shared" si="1"/>
        <v>171.0088599999999</v>
      </c>
    </row>
    <row r="37" spans="1:5" ht="15.75">
      <c r="A37" s="23" t="s">
        <v>37</v>
      </c>
      <c r="B37" s="18">
        <v>4760.48</v>
      </c>
      <c r="C37" s="18">
        <v>5062.214720000001</v>
      </c>
      <c r="D37" s="14">
        <f t="shared" si="0"/>
        <v>106.33832554700369</v>
      </c>
      <c r="E37" s="14">
        <f t="shared" si="1"/>
        <v>301.7347200000013</v>
      </c>
    </row>
    <row r="38" spans="1:5" ht="15.75">
      <c r="A38" s="23" t="s">
        <v>38</v>
      </c>
      <c r="B38" s="18">
        <v>10378.94</v>
      </c>
      <c r="C38" s="18">
        <v>10842.688600000001</v>
      </c>
      <c r="D38" s="14">
        <f t="shared" si="0"/>
        <v>104.46816919646902</v>
      </c>
      <c r="E38" s="14">
        <f t="shared" si="1"/>
        <v>463.7486000000008</v>
      </c>
    </row>
    <row r="39" spans="1:5" ht="15.75">
      <c r="A39" s="23" t="s">
        <v>39</v>
      </c>
      <c r="B39" s="18">
        <v>180091.05</v>
      </c>
      <c r="C39" s="18">
        <v>185713.06970000002</v>
      </c>
      <c r="D39" s="14">
        <f t="shared" si="0"/>
        <v>103.12176518488845</v>
      </c>
      <c r="E39" s="14">
        <f t="shared" si="1"/>
        <v>5622.0197000000335</v>
      </c>
    </row>
    <row r="40" spans="1:5" ht="15.75">
      <c r="A40" s="23" t="s">
        <v>40</v>
      </c>
      <c r="B40" s="18">
        <v>61065.91</v>
      </c>
      <c r="C40" s="18">
        <v>63062.255369999984</v>
      </c>
      <c r="D40" s="14">
        <f>IF(B40=0,0,C40/B40*100)</f>
        <v>103.26916502185914</v>
      </c>
      <c r="E40" s="14">
        <f>C40-B40</f>
        <v>1996.345369999981</v>
      </c>
    </row>
    <row r="41" spans="1:5" ht="15.75">
      <c r="A41" s="23" t="s">
        <v>41</v>
      </c>
      <c r="B41" s="18">
        <v>7628.86</v>
      </c>
      <c r="C41" s="18">
        <v>9772.564149999998</v>
      </c>
      <c r="D41" s="14">
        <f>IF(B41=0,0,C41/B41*100)</f>
        <v>128.0999277742677</v>
      </c>
      <c r="E41" s="14">
        <f>C41-B41</f>
        <v>2143.7041499999987</v>
      </c>
    </row>
    <row r="42" spans="1:5" ht="15.75">
      <c r="A42" s="24" t="s">
        <v>42</v>
      </c>
      <c r="B42" s="18">
        <v>34781.19</v>
      </c>
      <c r="C42" s="18">
        <v>36782.71719000002</v>
      </c>
      <c r="D42" s="14">
        <f>IF(B42=0,0,C42/B42*100)</f>
        <v>105.75462538803306</v>
      </c>
      <c r="E42" s="14">
        <f>C42-B42</f>
        <v>2001.5271900000153</v>
      </c>
    </row>
    <row r="43" spans="1:5" ht="15.75">
      <c r="A43" s="24" t="s">
        <v>43</v>
      </c>
      <c r="B43" s="18">
        <v>23811.55</v>
      </c>
      <c r="C43" s="18">
        <v>25635.28559</v>
      </c>
      <c r="D43" s="14">
        <f>IF(B43=0,0,C43/B43*100)</f>
        <v>107.65903769389224</v>
      </c>
      <c r="E43" s="14">
        <f>C43-B43</f>
        <v>1823.7355900000002</v>
      </c>
    </row>
    <row r="44" spans="1:5" ht="15.75">
      <c r="A44" s="24" t="s">
        <v>44</v>
      </c>
      <c r="B44" s="18">
        <v>29873.7</v>
      </c>
      <c r="C44" s="18">
        <v>30862.20475000001</v>
      </c>
      <c r="D44" s="14">
        <f aca="true" t="shared" si="2" ref="D44:D62">IF(B44=0,0,C44/B44*100)</f>
        <v>103.30894649809032</v>
      </c>
      <c r="E44" s="14">
        <f aca="true" t="shared" si="3" ref="E44:E62">C44-B44</f>
        <v>988.504750000011</v>
      </c>
    </row>
    <row r="45" spans="1:5" ht="15.75">
      <c r="A45" s="24" t="s">
        <v>45</v>
      </c>
      <c r="B45" s="18">
        <v>15755.4</v>
      </c>
      <c r="C45" s="18">
        <v>16525.461259999996</v>
      </c>
      <c r="D45" s="14">
        <f t="shared" si="2"/>
        <v>104.88760209198114</v>
      </c>
      <c r="E45" s="14">
        <f t="shared" si="3"/>
        <v>770.0612599999968</v>
      </c>
    </row>
    <row r="46" spans="1:5" ht="15.75">
      <c r="A46" s="24" t="s">
        <v>46</v>
      </c>
      <c r="B46" s="18">
        <v>109107.184</v>
      </c>
      <c r="C46" s="18">
        <v>116250.69775000004</v>
      </c>
      <c r="D46" s="14">
        <f t="shared" si="2"/>
        <v>106.54724417596557</v>
      </c>
      <c r="E46" s="14">
        <f t="shared" si="3"/>
        <v>7143.513750000042</v>
      </c>
    </row>
    <row r="47" spans="1:5" ht="15.75">
      <c r="A47" s="24" t="s">
        <v>47</v>
      </c>
      <c r="B47" s="18">
        <v>17450.437</v>
      </c>
      <c r="C47" s="18">
        <v>16398.383649999996</v>
      </c>
      <c r="D47" s="14">
        <f t="shared" si="2"/>
        <v>93.97119195353099</v>
      </c>
      <c r="E47" s="14">
        <f t="shared" si="3"/>
        <v>-1052.0533500000056</v>
      </c>
    </row>
    <row r="48" spans="1:5" ht="15.75">
      <c r="A48" s="24" t="s">
        <v>48</v>
      </c>
      <c r="B48" s="18">
        <v>3616.37</v>
      </c>
      <c r="C48" s="18">
        <v>4289.730560000001</v>
      </c>
      <c r="D48" s="14">
        <f t="shared" si="2"/>
        <v>118.61979166954713</v>
      </c>
      <c r="E48" s="14">
        <f t="shared" si="3"/>
        <v>673.360560000001</v>
      </c>
    </row>
    <row r="49" spans="1:5" ht="15.75">
      <c r="A49" s="24" t="s">
        <v>49</v>
      </c>
      <c r="B49" s="18">
        <v>108269.75</v>
      </c>
      <c r="C49" s="18">
        <v>115006.35882000001</v>
      </c>
      <c r="D49" s="14">
        <f t="shared" si="2"/>
        <v>106.2220600121456</v>
      </c>
      <c r="E49" s="14">
        <f t="shared" si="3"/>
        <v>6736.608820000009</v>
      </c>
    </row>
    <row r="50" spans="1:5" ht="15.75">
      <c r="A50" s="24" t="s">
        <v>50</v>
      </c>
      <c r="B50" s="18">
        <v>9190.255</v>
      </c>
      <c r="C50" s="18">
        <v>10680.061649999998</v>
      </c>
      <c r="D50" s="14">
        <f t="shared" si="2"/>
        <v>116.21072157410212</v>
      </c>
      <c r="E50" s="14">
        <f t="shared" si="3"/>
        <v>1489.8066499999986</v>
      </c>
    </row>
    <row r="51" spans="1:5" ht="15.75">
      <c r="A51" s="24" t="s">
        <v>51</v>
      </c>
      <c r="B51" s="18">
        <v>27890.875</v>
      </c>
      <c r="C51" s="18">
        <v>31907.527570000002</v>
      </c>
      <c r="D51" s="14">
        <f t="shared" si="2"/>
        <v>114.40131430082421</v>
      </c>
      <c r="E51" s="14">
        <f t="shared" si="3"/>
        <v>4016.652570000002</v>
      </c>
    </row>
    <row r="52" spans="1:5" ht="15.75">
      <c r="A52" s="24" t="s">
        <v>52</v>
      </c>
      <c r="B52" s="18">
        <v>15838.244</v>
      </c>
      <c r="C52" s="18">
        <v>17154.15451</v>
      </c>
      <c r="D52" s="14">
        <f t="shared" si="2"/>
        <v>108.30843690752585</v>
      </c>
      <c r="E52" s="14">
        <f t="shared" si="3"/>
        <v>1315.9105099999997</v>
      </c>
    </row>
    <row r="53" spans="1:5" ht="15.75">
      <c r="A53" s="24" t="s">
        <v>53</v>
      </c>
      <c r="B53" s="18">
        <v>2434</v>
      </c>
      <c r="C53" s="18">
        <v>3128.10023</v>
      </c>
      <c r="D53" s="14">
        <f t="shared" si="2"/>
        <v>128.51685414954807</v>
      </c>
      <c r="E53" s="14">
        <f t="shared" si="3"/>
        <v>694.10023</v>
      </c>
    </row>
    <row r="54" spans="1:5" ht="15.75">
      <c r="A54" s="13" t="s">
        <v>54</v>
      </c>
      <c r="B54" s="18">
        <v>5709.289</v>
      </c>
      <c r="C54" s="18">
        <v>6358.83324</v>
      </c>
      <c r="D54" s="14">
        <f t="shared" si="2"/>
        <v>111.37697250918634</v>
      </c>
      <c r="E54" s="14">
        <f t="shared" si="3"/>
        <v>649.5442400000002</v>
      </c>
    </row>
    <row r="55" spans="1:5" ht="15.75">
      <c r="A55" s="13" t="s">
        <v>55</v>
      </c>
      <c r="B55" s="18">
        <v>62654.5</v>
      </c>
      <c r="C55" s="18">
        <v>63368.90479000001</v>
      </c>
      <c r="D55" s="14">
        <f t="shared" si="2"/>
        <v>101.14022901786784</v>
      </c>
      <c r="E55" s="14">
        <f t="shared" si="3"/>
        <v>714.4047900000078</v>
      </c>
    </row>
    <row r="56" spans="1:5" ht="15.75">
      <c r="A56" s="13" t="s">
        <v>56</v>
      </c>
      <c r="B56" s="18">
        <v>67300.8</v>
      </c>
      <c r="C56" s="18">
        <v>77400.03221</v>
      </c>
      <c r="D56" s="14">
        <f t="shared" si="2"/>
        <v>115.0061101948268</v>
      </c>
      <c r="E56" s="14">
        <f t="shared" si="3"/>
        <v>10099.232210000002</v>
      </c>
    </row>
    <row r="57" spans="1:5" ht="15.75">
      <c r="A57" s="13" t="s">
        <v>57</v>
      </c>
      <c r="B57" s="18">
        <v>8112.565</v>
      </c>
      <c r="C57" s="18">
        <v>8661.691910000001</v>
      </c>
      <c r="D57" s="14">
        <f t="shared" si="2"/>
        <v>106.76884450232451</v>
      </c>
      <c r="E57" s="14">
        <f t="shared" si="3"/>
        <v>549.1269100000018</v>
      </c>
    </row>
    <row r="58" spans="1:5" ht="15.75">
      <c r="A58" s="13" t="s">
        <v>58</v>
      </c>
      <c r="B58" s="18">
        <v>57040.7</v>
      </c>
      <c r="C58" s="18">
        <v>56244.685509999996</v>
      </c>
      <c r="D58" s="14">
        <f t="shared" si="2"/>
        <v>98.60447980126472</v>
      </c>
      <c r="E58" s="14">
        <f t="shared" si="3"/>
        <v>-796.0144900000014</v>
      </c>
    </row>
    <row r="59" spans="1:5" ht="15.75">
      <c r="A59" s="13" t="s">
        <v>59</v>
      </c>
      <c r="B59" s="18">
        <v>30563.382</v>
      </c>
      <c r="C59" s="18">
        <v>35990.2518</v>
      </c>
      <c r="D59" s="14">
        <f t="shared" si="2"/>
        <v>117.75611678053166</v>
      </c>
      <c r="E59" s="14">
        <f t="shared" si="3"/>
        <v>5426.869799999997</v>
      </c>
    </row>
    <row r="60" spans="1:5" ht="15.75">
      <c r="A60" s="13" t="s">
        <v>60</v>
      </c>
      <c r="B60" s="18">
        <v>8138.64</v>
      </c>
      <c r="C60" s="18">
        <v>10704.17499</v>
      </c>
      <c r="D60" s="14">
        <f t="shared" si="2"/>
        <v>131.5228955943499</v>
      </c>
      <c r="E60" s="14">
        <f t="shared" si="3"/>
        <v>2565.534989999999</v>
      </c>
    </row>
    <row r="61" spans="1:5" ht="15.75">
      <c r="A61" s="13" t="s">
        <v>61</v>
      </c>
      <c r="B61" s="18">
        <v>939989.51</v>
      </c>
      <c r="C61" s="18">
        <v>1024988.8811700002</v>
      </c>
      <c r="D61" s="14">
        <f t="shared" si="2"/>
        <v>109.04258720610618</v>
      </c>
      <c r="E61" s="14">
        <f t="shared" si="3"/>
        <v>84999.37117000017</v>
      </c>
    </row>
    <row r="62" spans="1:5" ht="15.75">
      <c r="A62" s="13" t="s">
        <v>62</v>
      </c>
      <c r="B62" s="18">
        <v>23775.84</v>
      </c>
      <c r="C62" s="18">
        <v>30163.01387</v>
      </c>
      <c r="D62" s="14">
        <f t="shared" si="2"/>
        <v>126.86413548375157</v>
      </c>
      <c r="E62" s="14">
        <f t="shared" si="3"/>
        <v>6387.173869999999</v>
      </c>
    </row>
    <row r="63" spans="1:5" ht="23.25" customHeight="1">
      <c r="A63" s="25" t="s">
        <v>7</v>
      </c>
      <c r="B63" s="17">
        <f>SUM(B7:B62)</f>
        <v>2611078.9149999996</v>
      </c>
      <c r="C63" s="17">
        <f>SUM(C7:C62)</f>
        <v>2817823.4991300004</v>
      </c>
      <c r="D63" s="16">
        <f>IF(B63=0,0,C63/B63*100)</f>
        <v>107.91797532209021</v>
      </c>
      <c r="E63" s="16">
        <f>C63-B63</f>
        <v>206744.5841300008</v>
      </c>
    </row>
    <row r="64" spans="1:3" ht="15.75" customHeight="1" hidden="1">
      <c r="A64" s="1"/>
      <c r="B64" s="1"/>
      <c r="C64" s="1"/>
    </row>
    <row r="65" spans="1:3" ht="15.75" customHeight="1" hidden="1">
      <c r="A65" s="1"/>
      <c r="B65" s="1"/>
      <c r="C65" s="1"/>
    </row>
    <row r="66" spans="1:3" ht="19.5" customHeight="1">
      <c r="A66" s="28"/>
      <c r="B66" s="28"/>
      <c r="C66" s="1"/>
    </row>
    <row r="67" spans="1:3" ht="15.75">
      <c r="A67" s="28"/>
      <c r="B67" s="28"/>
      <c r="C67" s="1"/>
    </row>
    <row r="68" spans="1:5" ht="15.75">
      <c r="A68" s="28"/>
      <c r="B68" s="28"/>
      <c r="C68" s="2"/>
      <c r="D68" s="29"/>
      <c r="E68" s="29"/>
    </row>
    <row r="73" spans="2:5" ht="12.75">
      <c r="B73" s="21"/>
      <c r="C73" s="21"/>
      <c r="D73" s="21"/>
      <c r="E73" s="21"/>
    </row>
  </sheetData>
  <sheetProtection/>
  <mergeCells count="6">
    <mergeCell ref="A2:E2"/>
    <mergeCell ref="A3:E3"/>
    <mergeCell ref="A66:B66"/>
    <mergeCell ref="A67:B67"/>
    <mergeCell ref="A68:B68"/>
    <mergeCell ref="D68:E68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5" r:id="rId1"/>
  <rowBreaks count="2" manualBreakCount="2">
    <brk id="63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Виктория Рабищук</cp:lastModifiedBy>
  <cp:lastPrinted>2021-07-12T05:21:16Z</cp:lastPrinted>
  <dcterms:created xsi:type="dcterms:W3CDTF">2016-08-10T05:26:58Z</dcterms:created>
  <dcterms:modified xsi:type="dcterms:W3CDTF">2021-07-12T05:34:04Z</dcterms:modified>
  <cp:category/>
  <cp:version/>
  <cp:contentType/>
  <cp:contentStatus/>
</cp:coreProperties>
</file>