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525" activeTab="0"/>
  </bookViews>
  <sheets>
    <sheet name="за січень-липень" sheetId="1" r:id="rId1"/>
  </sheets>
  <definedNames>
    <definedName name="_xlnm.Print_Area" localSheetId="0">'за січень-липень'!$A$1:$F$62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<sst xmlns="http://schemas.openxmlformats.org/spreadsheetml/2006/main" count="60" uniqueCount="60">
  <si>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</si>
  <si>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</si>
  <si>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</si>
  <si>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</si>
  <si>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</si>
  <si>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</si>
  <si>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</si>
  <si>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</si>
  <si>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</si>
  <si>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м. Нова Каховка  </t>
  </si>
  <si>
    <t>м. Гола Пристань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</si>
  <si>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</si>
  <si>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</si>
  <si>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</si>
  <si>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</si>
  <si>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</si>
  <si>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</si>
  <si>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</si>
  <si>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</si>
  <si>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</si>
  <si>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</si>
  <si>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</si>
  <si>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</si>
  <si>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</si>
  <si>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</si>
  <si>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</si>
  <si>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</si>
  <si>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</si>
  <si>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</si>
  <si>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</si>
  <si>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Найменування міст, районів, отг</t>
  </si>
  <si>
    <t>Кочубеївська ОТГ</t>
  </si>
  <si>
    <t xml:space="preserve">Асканія-Нова ОТГ </t>
  </si>
  <si>
    <t xml:space="preserve">Каланчацька  ОТГ </t>
  </si>
  <si>
    <t>Мирненська  ОТГ</t>
  </si>
  <si>
    <t>Чаплинська  ОТГ</t>
  </si>
  <si>
    <t xml:space="preserve">Зеленопідська  ОТГ </t>
  </si>
  <si>
    <t xml:space="preserve">Великокопанівська  ОТГ </t>
  </si>
  <si>
    <t>Гладківська  ОТГ</t>
  </si>
  <si>
    <t xml:space="preserve">Григорівський ОТГ </t>
  </si>
  <si>
    <t xml:space="preserve">Музиківська  ОТГ </t>
  </si>
  <si>
    <t>Тавричанська  ОТГ</t>
  </si>
  <si>
    <t>Хрестівська  ОТГ</t>
  </si>
  <si>
    <t>Виноградівська ОТГ</t>
  </si>
  <si>
    <t>Горностаївська ОТГ</t>
  </si>
  <si>
    <t>Станіславська ОТГ</t>
  </si>
  <si>
    <t>Білозерська ОТГ</t>
  </si>
  <si>
    <t>Борозенська ОТГ</t>
  </si>
  <si>
    <t>Високопільська ОТГ</t>
  </si>
  <si>
    <t>Бехтерська ОТГ</t>
  </si>
  <si>
    <t>Чулаківська ОТГ</t>
  </si>
  <si>
    <t>Костянтинівська ОТГ</t>
  </si>
  <si>
    <t>Іванівська ОТГ</t>
  </si>
  <si>
    <t>Ювілейна ОТГ</t>
  </si>
  <si>
    <t>Любимівська ОТГ</t>
  </si>
  <si>
    <t>Долматівська ОТГ</t>
  </si>
  <si>
    <t>Роздольненська ОТГ</t>
  </si>
  <si>
    <t>рівня виконання доходів загального фонду місцевих бюджетів Херсонської області                                                     за січень - липень 2018 року</t>
  </si>
  <si>
    <t>Затверджено місцевими радами доходів на          січень - липень 2018р.</t>
  </si>
  <si>
    <t xml:space="preserve">Фактичні надходження за січень - липень 2018 р.        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</si>
</sst>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33" applyFont="1" applyBorder="1" applyAlignment="1">
      <alignment horizontal="left"/>
      <protection/>
    </xf>
    <xf numFmtId="172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33" applyFont="1" applyBorder="1" applyAlignment="1">
      <alignment horizontal="center" wrapText="1"/>
      <protection/>
    </xf>
    <xf numFmtId="172" fontId="11" fillId="0" borderId="10" xfId="0" applyNumberFormat="1" applyFont="1" applyBorder="1" applyAlignment="1">
      <alignment/>
    </xf>
    <xf numFmtId="172" fontId="11" fillId="33" borderId="10" xfId="0" applyNumberFormat="1" applyFont="1" applyFill="1" applyBorder="1" applyAlignment="1">
      <alignment horizontal="right"/>
    </xf>
    <xf numFmtId="172" fontId="6" fillId="33" borderId="10" xfId="53" applyNumberFormat="1" applyFont="1" applyFill="1" applyBorder="1">
      <alignment/>
      <protection/>
    </xf>
    <xf numFmtId="172" fontId="2" fillId="33" borderId="10" xfId="0" applyNumberFormat="1" applyFont="1" applyFill="1" applyBorder="1" applyAlignment="1" applyProtection="1">
      <alignment/>
      <protection/>
    </xf>
    <xf numFmtId="172" fontId="9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Zeros="0" tabSelected="1" zoomScale="75" zoomScaleNormal="75" zoomScalePageLayoutView="0" workbookViewId="0" topLeftCell="A2">
      <selection activeCell="A5" sqref="A5"/>
    </sheetView>
  </sheetViews>
  <sheetFormatPr defaultColWidth="9.00390625" defaultRowHeight="12.75"/>
  <cols>
    <col min="1" max="1" width="36.875" style="0" customWidth="1"/>
    <col min="2" max="2" width="19.37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ht="20.25" hidden="1">
      <c r="A1" s="4"/>
      <c r="B1" s="4"/>
      <c r="C1" s="4"/>
      <c r="D1" s="3"/>
      <c r="E1" s="3"/>
    </row>
    <row r="2" spans="1:5" ht="23.25" customHeight="1">
      <c r="A2" s="22" t="s">
        <v>0</v>
      </c>
      <c r="B2" s="22"/>
      <c r="C2" s="22"/>
      <c r="D2" s="22"/>
      <c r="E2" s="22"/>
    </row>
    <row r="3" spans="1:5" ht="40.5" customHeight="1">
      <c r="A3" s="23" t="s">
        <v>57</v>
      </c>
      <c r="B3" s="23"/>
      <c r="C3" s="23"/>
      <c r="D3" s="23"/>
      <c r="E3" s="23"/>
    </row>
    <row r="4" spans="1:5" ht="24" customHeight="1">
      <c r="A4" s="5"/>
      <c r="B4" s="5"/>
      <c r="C4" s="5"/>
      <c r="E4" s="6" t="s">
        <v>1</v>
      </c>
    </row>
    <row r="5" spans="1:5" ht="82.5" customHeight="1">
      <c r="A5" s="7" t="s">
        <v>30</v>
      </c>
      <c r="B5" s="8" t="s">
        <v>58</v>
      </c>
      <c r="C5" s="8" t="s">
        <v>59</v>
      </c>
      <c r="D5" s="9" t="s">
        <v>2</v>
      </c>
      <c r="E5" s="10" t="s">
        <v>3</v>
      </c>
    </row>
    <row r="6" spans="1:5" ht="15">
      <c r="A6" s="11" t="s">
        <v>4</v>
      </c>
      <c r="B6" s="11" t="s">
        <v>5</v>
      </c>
      <c r="C6" s="12">
        <v>3</v>
      </c>
      <c r="D6" s="12">
        <v>4</v>
      </c>
      <c r="E6" s="12">
        <v>5</v>
      </c>
    </row>
    <row r="7" spans="1:5" ht="15.75">
      <c r="A7" s="13" t="s">
        <v>6</v>
      </c>
      <c r="B7" s="19">
        <v>325667.1</v>
      </c>
      <c r="C7" s="19">
        <v>343373.19089999987</v>
      </c>
      <c r="D7" s="14">
        <f>IF(B7=0,0,C7/B7*100)</f>
        <v>105.4368681699809</v>
      </c>
      <c r="E7" s="14">
        <f>C7-B7</f>
        <v>17706.090899999894</v>
      </c>
    </row>
    <row r="8" spans="1:5" ht="15.75">
      <c r="A8" s="15"/>
      <c r="B8" s="20"/>
      <c r="C8" s="21"/>
      <c r="D8" s="14"/>
      <c r="E8" s="14"/>
    </row>
    <row r="9" spans="1:5" ht="15.75">
      <c r="A9" s="13" t="s">
        <v>7</v>
      </c>
      <c r="B9" s="19">
        <v>825241.95888</v>
      </c>
      <c r="C9" s="19">
        <v>836739.8126000004</v>
      </c>
      <c r="D9" s="14">
        <f>IF(B9=0,0,C9/B9*100)</f>
        <v>101.39327061551802</v>
      </c>
      <c r="E9" s="14">
        <f>C9-B9</f>
        <v>11497.853720000363</v>
      </c>
    </row>
    <row r="10" spans="1:5" ht="15.75">
      <c r="A10" s="13" t="s">
        <v>8</v>
      </c>
      <c r="B10" s="19">
        <v>77187.6</v>
      </c>
      <c r="C10" s="19">
        <v>79823.56852999999</v>
      </c>
      <c r="D10" s="14">
        <f aca="true" t="shared" si="0" ref="D10:D56">IF(B10=0,0,C10/B10*100)</f>
        <v>103.4150155335831</v>
      </c>
      <c r="E10" s="14">
        <f aca="true" t="shared" si="1" ref="E10:E56">C10-B10</f>
        <v>2635.9685299999837</v>
      </c>
    </row>
    <row r="11" spans="1:5" ht="15.75">
      <c r="A11" s="13" t="s">
        <v>9</v>
      </c>
      <c r="B11" s="19">
        <v>148581.555</v>
      </c>
      <c r="C11" s="19">
        <v>150380.33737000002</v>
      </c>
      <c r="D11" s="14">
        <f t="shared" si="0"/>
        <v>101.21063638753816</v>
      </c>
      <c r="E11" s="14">
        <f t="shared" si="1"/>
        <v>1798.78237000003</v>
      </c>
    </row>
    <row r="12" spans="1:5" ht="15.75">
      <c r="A12" s="13" t="s">
        <v>10</v>
      </c>
      <c r="B12" s="19">
        <v>33361.714</v>
      </c>
      <c r="C12" s="19">
        <v>35124.39688</v>
      </c>
      <c r="D12" s="14">
        <f t="shared" si="0"/>
        <v>105.28355011975702</v>
      </c>
      <c r="E12" s="14">
        <f t="shared" si="1"/>
        <v>1762.6828800000003</v>
      </c>
    </row>
    <row r="13" spans="1:5" ht="15.75">
      <c r="A13" s="13" t="s">
        <v>11</v>
      </c>
      <c r="B13" s="19">
        <v>64230.584</v>
      </c>
      <c r="C13" s="19">
        <v>71525.01242999999</v>
      </c>
      <c r="D13" s="14">
        <f t="shared" si="0"/>
        <v>111.3566279110898</v>
      </c>
      <c r="E13" s="14">
        <f t="shared" si="1"/>
        <v>7294.428429999985</v>
      </c>
    </row>
    <row r="14" spans="1:5" ht="15.75">
      <c r="A14" s="13" t="s">
        <v>12</v>
      </c>
      <c r="B14" s="19">
        <v>49642.48861</v>
      </c>
      <c r="C14" s="19">
        <v>55442.80237000002</v>
      </c>
      <c r="D14" s="14">
        <f t="shared" si="0"/>
        <v>111.6841720115369</v>
      </c>
      <c r="E14" s="14">
        <f t="shared" si="1"/>
        <v>5800.313760000019</v>
      </c>
    </row>
    <row r="15" spans="1:5" ht="15.75">
      <c r="A15" s="13" t="s">
        <v>13</v>
      </c>
      <c r="B15" s="19">
        <v>31765.75375</v>
      </c>
      <c r="C15" s="19">
        <v>35384.91694</v>
      </c>
      <c r="D15" s="14">
        <f t="shared" si="0"/>
        <v>111.39328604787163</v>
      </c>
      <c r="E15" s="14">
        <f t="shared" si="1"/>
        <v>3619.163190000003</v>
      </c>
    </row>
    <row r="16" spans="1:5" ht="15.75">
      <c r="A16" s="13" t="s">
        <v>14</v>
      </c>
      <c r="B16" s="19">
        <v>31802.425</v>
      </c>
      <c r="C16" s="19">
        <v>38729.74651000001</v>
      </c>
      <c r="D16" s="14">
        <f t="shared" si="0"/>
        <v>121.78236882879219</v>
      </c>
      <c r="E16" s="14">
        <f t="shared" si="1"/>
        <v>6927.3215100000125</v>
      </c>
    </row>
    <row r="17" spans="1:5" ht="15.75">
      <c r="A17" s="13" t="s">
        <v>15</v>
      </c>
      <c r="B17" s="19">
        <v>14607.9</v>
      </c>
      <c r="C17" s="19">
        <v>17975.47525</v>
      </c>
      <c r="D17" s="14">
        <f t="shared" si="0"/>
        <v>123.05310996104848</v>
      </c>
      <c r="E17" s="14">
        <f t="shared" si="1"/>
        <v>3367.57525</v>
      </c>
    </row>
    <row r="18" spans="1:5" ht="15.75">
      <c r="A18" s="13" t="s">
        <v>16</v>
      </c>
      <c r="B18" s="19">
        <v>5526.345</v>
      </c>
      <c r="C18" s="19">
        <v>7190.90728</v>
      </c>
      <c r="D18" s="14">
        <f t="shared" si="0"/>
        <v>130.1204915726398</v>
      </c>
      <c r="E18" s="14">
        <f t="shared" si="1"/>
        <v>1664.56228</v>
      </c>
    </row>
    <row r="19" spans="1:5" ht="15.75">
      <c r="A19" s="13" t="s">
        <v>17</v>
      </c>
      <c r="B19" s="19">
        <v>97733.66575</v>
      </c>
      <c r="C19" s="19">
        <v>108377.71164</v>
      </c>
      <c r="D19" s="14">
        <f t="shared" si="0"/>
        <v>110.8908693931804</v>
      </c>
      <c r="E19" s="14">
        <f t="shared" si="1"/>
        <v>10644.045889999994</v>
      </c>
    </row>
    <row r="20" spans="1:5" ht="15.75">
      <c r="A20" s="13" t="s">
        <v>18</v>
      </c>
      <c r="B20" s="19">
        <v>25386.4895</v>
      </c>
      <c r="C20" s="19">
        <v>30144.342570000004</v>
      </c>
      <c r="D20" s="14">
        <f t="shared" si="0"/>
        <v>118.74167387341998</v>
      </c>
      <c r="E20" s="14">
        <f t="shared" si="1"/>
        <v>4757.853070000005</v>
      </c>
    </row>
    <row r="21" spans="1:5" ht="15.75">
      <c r="A21" s="13" t="s">
        <v>19</v>
      </c>
      <c r="B21" s="19">
        <v>163.48</v>
      </c>
      <c r="C21" s="19">
        <v>182.72848000000002</v>
      </c>
      <c r="D21" s="14">
        <f t="shared" si="0"/>
        <v>111.77421091264988</v>
      </c>
      <c r="E21" s="14">
        <f t="shared" si="1"/>
        <v>19.24848000000003</v>
      </c>
    </row>
    <row r="22" spans="1:5" ht="15.75">
      <c r="A22" s="13" t="s">
        <v>20</v>
      </c>
      <c r="B22" s="19">
        <v>8044.42093</v>
      </c>
      <c r="C22" s="19">
        <v>11615.52894</v>
      </c>
      <c r="D22" s="14">
        <f t="shared" si="0"/>
        <v>144.39235640544732</v>
      </c>
      <c r="E22" s="14">
        <f t="shared" si="1"/>
        <v>3571.10801</v>
      </c>
    </row>
    <row r="23" spans="1:5" ht="15.75">
      <c r="A23" s="13" t="s">
        <v>21</v>
      </c>
      <c r="B23" s="19">
        <v>3560.552</v>
      </c>
      <c r="C23" s="19">
        <v>4166.430450000001</v>
      </c>
      <c r="D23" s="14">
        <f t="shared" si="0"/>
        <v>117.01641908333316</v>
      </c>
      <c r="E23" s="14">
        <f t="shared" si="1"/>
        <v>605.8784500000006</v>
      </c>
    </row>
    <row r="24" spans="1:5" ht="15.75">
      <c r="A24" s="13" t="s">
        <v>22</v>
      </c>
      <c r="B24" s="19">
        <v>24636.776</v>
      </c>
      <c r="C24" s="19">
        <v>30227.901080000003</v>
      </c>
      <c r="D24" s="14">
        <f t="shared" si="0"/>
        <v>122.69422378967118</v>
      </c>
      <c r="E24" s="14">
        <f t="shared" si="1"/>
        <v>5591.125080000002</v>
      </c>
    </row>
    <row r="25" spans="1:5" ht="15.75">
      <c r="A25" s="13" t="s">
        <v>23</v>
      </c>
      <c r="B25" s="19">
        <v>27730.916</v>
      </c>
      <c r="C25" s="19">
        <v>34030.69285</v>
      </c>
      <c r="D25" s="14">
        <f t="shared" si="0"/>
        <v>122.71752166426812</v>
      </c>
      <c r="E25" s="14">
        <f t="shared" si="1"/>
        <v>6299.776849999998</v>
      </c>
    </row>
    <row r="26" spans="1:5" ht="15.75">
      <c r="A26" s="13" t="s">
        <v>24</v>
      </c>
      <c r="B26" s="19">
        <v>20534.139</v>
      </c>
      <c r="C26" s="19">
        <v>26268.112910000007</v>
      </c>
      <c r="D26" s="14">
        <f t="shared" si="0"/>
        <v>127.92410195528534</v>
      </c>
      <c r="E26" s="14">
        <f t="shared" si="1"/>
        <v>5733.973910000008</v>
      </c>
    </row>
    <row r="27" spans="1:5" ht="15.75">
      <c r="A27" s="13" t="s">
        <v>25</v>
      </c>
      <c r="B27" s="19">
        <v>60229.309120000005</v>
      </c>
      <c r="C27" s="19">
        <v>64278.361379999995</v>
      </c>
      <c r="D27" s="14">
        <f t="shared" si="0"/>
        <v>106.72272738830976</v>
      </c>
      <c r="E27" s="14">
        <f t="shared" si="1"/>
        <v>4049.0522599999895</v>
      </c>
    </row>
    <row r="28" spans="1:5" ht="15.75">
      <c r="A28" s="13" t="s">
        <v>26</v>
      </c>
      <c r="B28" s="19">
        <v>57630.9</v>
      </c>
      <c r="C28" s="19">
        <v>64904.29475000001</v>
      </c>
      <c r="D28" s="14">
        <f t="shared" si="0"/>
        <v>112.62065098757785</v>
      </c>
      <c r="E28" s="14">
        <f t="shared" si="1"/>
        <v>7273.394750000007</v>
      </c>
    </row>
    <row r="29" spans="1:5" ht="15.75">
      <c r="A29" s="13" t="s">
        <v>27</v>
      </c>
      <c r="B29" s="19">
        <v>59174.22836000001</v>
      </c>
      <c r="C29" s="19">
        <v>68018.38667</v>
      </c>
      <c r="D29" s="14">
        <f t="shared" si="0"/>
        <v>114.94596305708377</v>
      </c>
      <c r="E29" s="14">
        <f t="shared" si="1"/>
        <v>8844.158309999999</v>
      </c>
    </row>
    <row r="30" spans="1:5" ht="15.75">
      <c r="A30" s="13" t="s">
        <v>28</v>
      </c>
      <c r="B30" s="19">
        <v>3861.702</v>
      </c>
      <c r="C30" s="19">
        <v>5016.92991</v>
      </c>
      <c r="D30" s="14">
        <f t="shared" si="0"/>
        <v>129.91499369966922</v>
      </c>
      <c r="E30" s="14">
        <f t="shared" si="1"/>
        <v>1155.2279099999996</v>
      </c>
    </row>
    <row r="31" spans="1:5" ht="15.75">
      <c r="A31" s="13" t="s">
        <v>31</v>
      </c>
      <c r="B31" s="19">
        <v>2674.85</v>
      </c>
      <c r="C31" s="19">
        <v>4117.84777</v>
      </c>
      <c r="D31" s="14">
        <f t="shared" si="0"/>
        <v>153.94686692711744</v>
      </c>
      <c r="E31" s="14">
        <f t="shared" si="1"/>
        <v>1442.9977700000004</v>
      </c>
    </row>
    <row r="32" spans="1:5" ht="15.75">
      <c r="A32" s="13" t="s">
        <v>32</v>
      </c>
      <c r="B32" s="19">
        <v>8116.683</v>
      </c>
      <c r="C32" s="19">
        <v>8475.553649999998</v>
      </c>
      <c r="D32" s="14">
        <f t="shared" si="0"/>
        <v>104.42139541485109</v>
      </c>
      <c r="E32" s="14">
        <f t="shared" si="1"/>
        <v>358.870649999998</v>
      </c>
    </row>
    <row r="33" spans="1:5" ht="15.75">
      <c r="A33" s="13" t="s">
        <v>33</v>
      </c>
      <c r="B33" s="19">
        <v>24562.155</v>
      </c>
      <c r="C33" s="19">
        <v>26936.71585</v>
      </c>
      <c r="D33" s="14">
        <f t="shared" si="0"/>
        <v>109.66755909650436</v>
      </c>
      <c r="E33" s="14">
        <f t="shared" si="1"/>
        <v>2374.5608500000017</v>
      </c>
    </row>
    <row r="34" spans="1:5" ht="15.75">
      <c r="A34" s="13" t="s">
        <v>34</v>
      </c>
      <c r="B34" s="19">
        <v>7456.351</v>
      </c>
      <c r="C34" s="19">
        <v>8113.347140000001</v>
      </c>
      <c r="D34" s="14">
        <f t="shared" si="0"/>
        <v>108.81122870959268</v>
      </c>
      <c r="E34" s="14">
        <f t="shared" si="1"/>
        <v>656.9961400000011</v>
      </c>
    </row>
    <row r="35" spans="1:5" ht="15.75">
      <c r="A35" s="13" t="s">
        <v>35</v>
      </c>
      <c r="B35" s="19">
        <v>28687.1</v>
      </c>
      <c r="C35" s="19">
        <v>34220.19689999999</v>
      </c>
      <c r="D35" s="14">
        <f t="shared" si="0"/>
        <v>119.28775268326177</v>
      </c>
      <c r="E35" s="14">
        <f t="shared" si="1"/>
        <v>5533.09689999999</v>
      </c>
    </row>
    <row r="36" spans="1:5" ht="15.75">
      <c r="A36" s="13" t="s">
        <v>36</v>
      </c>
      <c r="B36" s="19">
        <v>12938.207</v>
      </c>
      <c r="C36" s="19">
        <v>13110.759950000003</v>
      </c>
      <c r="D36" s="14">
        <f t="shared" si="0"/>
        <v>101.33366972718865</v>
      </c>
      <c r="E36" s="14">
        <f t="shared" si="1"/>
        <v>172.55295000000297</v>
      </c>
    </row>
    <row r="37" spans="1:5" ht="15.75">
      <c r="A37" s="13" t="s">
        <v>37</v>
      </c>
      <c r="B37" s="19">
        <v>9085.64</v>
      </c>
      <c r="C37" s="19">
        <v>9429.549</v>
      </c>
      <c r="D37" s="14">
        <f t="shared" si="0"/>
        <v>103.7851928978036</v>
      </c>
      <c r="E37" s="14">
        <f t="shared" si="1"/>
        <v>343.90900000000147</v>
      </c>
    </row>
    <row r="38" spans="1:5" ht="15.75">
      <c r="A38" s="13" t="s">
        <v>38</v>
      </c>
      <c r="B38" s="19">
        <v>2965.4</v>
      </c>
      <c r="C38" s="19">
        <v>3245.3989500000007</v>
      </c>
      <c r="D38" s="14">
        <f t="shared" si="0"/>
        <v>109.44219835435356</v>
      </c>
      <c r="E38" s="14">
        <f t="shared" si="1"/>
        <v>279.9989500000006</v>
      </c>
    </row>
    <row r="39" spans="1:5" ht="15.75">
      <c r="A39" s="13" t="s">
        <v>39</v>
      </c>
      <c r="B39" s="19">
        <v>6768.4</v>
      </c>
      <c r="C39" s="19">
        <v>7908.579330000001</v>
      </c>
      <c r="D39" s="14">
        <f t="shared" si="0"/>
        <v>116.84562570179071</v>
      </c>
      <c r="E39" s="14">
        <f t="shared" si="1"/>
        <v>1140.1793300000018</v>
      </c>
    </row>
    <row r="40" spans="1:5" ht="15.75">
      <c r="A40" s="13" t="s">
        <v>40</v>
      </c>
      <c r="B40" s="19">
        <v>11331.594</v>
      </c>
      <c r="C40" s="19">
        <v>12897.050940000001</v>
      </c>
      <c r="D40" s="14">
        <f t="shared" si="0"/>
        <v>113.81497554536459</v>
      </c>
      <c r="E40" s="14">
        <f t="shared" si="1"/>
        <v>1565.4569400000019</v>
      </c>
    </row>
    <row r="41" spans="1:5" ht="15.75">
      <c r="A41" s="13" t="s">
        <v>41</v>
      </c>
      <c r="B41" s="19">
        <v>13324.144</v>
      </c>
      <c r="C41" s="19">
        <v>13810.41496</v>
      </c>
      <c r="D41" s="14">
        <f t="shared" si="0"/>
        <v>103.64954746811503</v>
      </c>
      <c r="E41" s="14">
        <f t="shared" si="1"/>
        <v>486.27095999999983</v>
      </c>
    </row>
    <row r="42" spans="1:5" ht="15.75">
      <c r="A42" s="13" t="s">
        <v>42</v>
      </c>
      <c r="B42" s="19">
        <v>9734.458</v>
      </c>
      <c r="C42" s="19">
        <v>9797.474310000001</v>
      </c>
      <c r="D42" s="14">
        <f>IF(B42=0,0,C42/B42*100)</f>
        <v>100.6473530421519</v>
      </c>
      <c r="E42" s="14">
        <f>C42-B42</f>
        <v>63.016310000000885</v>
      </c>
    </row>
    <row r="43" spans="1:5" ht="15.75">
      <c r="A43" s="13" t="s">
        <v>43</v>
      </c>
      <c r="B43" s="19">
        <v>7119.221</v>
      </c>
      <c r="C43" s="19">
        <v>8945.15671</v>
      </c>
      <c r="D43" s="14">
        <f>IF(B43=0,0,C43/B43*100)</f>
        <v>125.64797061363878</v>
      </c>
      <c r="E43" s="14">
        <f>C43-B43</f>
        <v>1825.9357099999997</v>
      </c>
    </row>
    <row r="44" spans="1:5" ht="15.75">
      <c r="A44" s="13" t="s">
        <v>44</v>
      </c>
      <c r="B44" s="19">
        <v>20302.35</v>
      </c>
      <c r="C44" s="19">
        <v>23168.87948</v>
      </c>
      <c r="D44" s="14">
        <f>IF(B44=0,0,C44/B44*100)</f>
        <v>114.11920038813241</v>
      </c>
      <c r="E44" s="14">
        <f>C44-B44</f>
        <v>2866.529480000001</v>
      </c>
    </row>
    <row r="45" spans="1:5" ht="15.75">
      <c r="A45" s="13" t="s">
        <v>45</v>
      </c>
      <c r="B45" s="19">
        <v>5484.708</v>
      </c>
      <c r="C45" s="19">
        <v>5844.567960000001</v>
      </c>
      <c r="D45" s="14">
        <f>IF(B45=0,0,C45/B45*100)</f>
        <v>106.56115074859048</v>
      </c>
      <c r="E45" s="14">
        <f>C45-B45</f>
        <v>359.8599600000016</v>
      </c>
    </row>
    <row r="46" spans="1:5" ht="15.75">
      <c r="A46" s="13" t="s">
        <v>46</v>
      </c>
      <c r="B46" s="19">
        <v>14869.6</v>
      </c>
      <c r="C46" s="19">
        <v>17820.817980000003</v>
      </c>
      <c r="D46" s="14">
        <f aca="true" t="shared" si="2" ref="D46:D53">IF(B46=0,0,C46/B46*100)</f>
        <v>119.84732595362352</v>
      </c>
      <c r="E46" s="14">
        <f aca="true" t="shared" si="3" ref="E46:E53">C46-B46</f>
        <v>2951.217980000003</v>
      </c>
    </row>
    <row r="47" spans="1:5" ht="15.75">
      <c r="A47" s="13" t="s">
        <v>47</v>
      </c>
      <c r="B47" s="19">
        <v>6957.419</v>
      </c>
      <c r="C47" s="19">
        <v>8302.850370000002</v>
      </c>
      <c r="D47" s="14">
        <f t="shared" si="2"/>
        <v>119.33808169380056</v>
      </c>
      <c r="E47" s="14">
        <f t="shared" si="3"/>
        <v>1345.431370000002</v>
      </c>
    </row>
    <row r="48" spans="1:5" ht="15.75">
      <c r="A48" s="13" t="s">
        <v>48</v>
      </c>
      <c r="B48" s="19">
        <v>9305.399</v>
      </c>
      <c r="C48" s="19">
        <v>10069.140330000002</v>
      </c>
      <c r="D48" s="14">
        <f t="shared" si="2"/>
        <v>108.20750759854579</v>
      </c>
      <c r="E48" s="14">
        <f t="shared" si="3"/>
        <v>763.7413300000026</v>
      </c>
    </row>
    <row r="49" spans="1:5" ht="15.75">
      <c r="A49" s="13" t="s">
        <v>49</v>
      </c>
      <c r="B49" s="19">
        <v>3181.02</v>
      </c>
      <c r="C49" s="19">
        <v>4546.886370000001</v>
      </c>
      <c r="D49" s="14">
        <f t="shared" si="2"/>
        <v>142.93800007544752</v>
      </c>
      <c r="E49" s="14">
        <f t="shared" si="3"/>
        <v>1365.866370000001</v>
      </c>
    </row>
    <row r="50" spans="1:5" ht="15.75">
      <c r="A50" s="13" t="s">
        <v>50</v>
      </c>
      <c r="B50" s="19">
        <v>3795.35</v>
      </c>
      <c r="C50" s="19">
        <v>4849.90476</v>
      </c>
      <c r="D50" s="14">
        <f t="shared" si="2"/>
        <v>127.78544165887205</v>
      </c>
      <c r="E50" s="14">
        <f t="shared" si="3"/>
        <v>1054.5547600000004</v>
      </c>
    </row>
    <row r="51" spans="1:5" ht="15.75">
      <c r="A51" s="13" t="s">
        <v>51</v>
      </c>
      <c r="B51" s="19">
        <v>8536.568</v>
      </c>
      <c r="C51" s="19">
        <v>9383.236890000002</v>
      </c>
      <c r="D51" s="14">
        <f t="shared" si="2"/>
        <v>109.91814145919065</v>
      </c>
      <c r="E51" s="14">
        <f t="shared" si="3"/>
        <v>846.6688900000026</v>
      </c>
    </row>
    <row r="52" spans="1:5" ht="15.75">
      <c r="A52" s="13" t="s">
        <v>52</v>
      </c>
      <c r="B52" s="19">
        <v>20985.405</v>
      </c>
      <c r="C52" s="19">
        <v>23111.05612</v>
      </c>
      <c r="D52" s="14">
        <f t="shared" si="2"/>
        <v>110.12918797611961</v>
      </c>
      <c r="E52" s="14">
        <f t="shared" si="3"/>
        <v>2125.6511200000023</v>
      </c>
    </row>
    <row r="53" spans="1:5" ht="15.75">
      <c r="A53" s="13" t="s">
        <v>53</v>
      </c>
      <c r="B53" s="19">
        <v>4723.671</v>
      </c>
      <c r="C53" s="19">
        <v>7131.9470200000005</v>
      </c>
      <c r="D53" s="14">
        <f t="shared" si="2"/>
        <v>150.98314467709542</v>
      </c>
      <c r="E53" s="14">
        <f t="shared" si="3"/>
        <v>2408.2760200000002</v>
      </c>
    </row>
    <row r="54" spans="1:5" ht="15.75">
      <c r="A54" s="13" t="s">
        <v>54</v>
      </c>
      <c r="B54" s="19">
        <v>16169.406</v>
      </c>
      <c r="C54" s="19">
        <v>16503.757129999998</v>
      </c>
      <c r="D54" s="14">
        <f>IF(B54=0,0,C54/B54*100)</f>
        <v>102.06780094457395</v>
      </c>
      <c r="E54" s="14">
        <f>C54-B54</f>
        <v>334.3511299999973</v>
      </c>
    </row>
    <row r="55" spans="1:5" ht="15.75">
      <c r="A55" s="13" t="s">
        <v>55</v>
      </c>
      <c r="B55" s="19">
        <v>1962.116</v>
      </c>
      <c r="C55" s="19">
        <v>4296.5663700000005</v>
      </c>
      <c r="D55" s="14">
        <f>IF(B55=0,0,C55/B55*100)</f>
        <v>218.9761650177666</v>
      </c>
      <c r="E55" s="14">
        <f>C55-B55</f>
        <v>2334.4503700000005</v>
      </c>
    </row>
    <row r="56" spans="1:5" ht="15.75">
      <c r="A56" s="13" t="s">
        <v>56</v>
      </c>
      <c r="B56" s="19">
        <v>3712.4</v>
      </c>
      <c r="C56" s="19">
        <v>3751.3192900000004</v>
      </c>
      <c r="D56" s="14">
        <f t="shared" si="0"/>
        <v>101.04835928240492</v>
      </c>
      <c r="E56" s="14">
        <f t="shared" si="1"/>
        <v>38.919290000000274</v>
      </c>
    </row>
    <row r="57" spans="1:5" ht="23.25" customHeight="1">
      <c r="A57" s="16" t="s">
        <v>29</v>
      </c>
      <c r="B57" s="18">
        <f>SUM(B7:B56)</f>
        <v>2261051.6179</v>
      </c>
      <c r="C57" s="18">
        <f>SUM(C7:C56)</f>
        <v>2418710.564219999</v>
      </c>
      <c r="D57" s="17">
        <f>IF(B57=0,0,C57/B57*100)</f>
        <v>106.97281499775879</v>
      </c>
      <c r="E57" s="17">
        <f>C57-B57</f>
        <v>157658.94631999917</v>
      </c>
    </row>
    <row r="58" spans="1:3" ht="15.75" customHeight="1" hidden="1">
      <c r="A58" s="1"/>
      <c r="B58" s="1"/>
      <c r="C58" s="1"/>
    </row>
    <row r="59" spans="1:3" ht="15.75" customHeight="1" hidden="1">
      <c r="A59" s="1"/>
      <c r="B59" s="1"/>
      <c r="C59" s="1"/>
    </row>
    <row r="60" spans="1:3" ht="19.5" customHeight="1">
      <c r="A60" s="24"/>
      <c r="B60" s="24"/>
      <c r="C60" s="1"/>
    </row>
    <row r="61" spans="1:3" ht="15.75">
      <c r="A61" s="24"/>
      <c r="B61" s="24"/>
      <c r="C61" s="1"/>
    </row>
    <row r="62" spans="1:5" ht="15.75">
      <c r="A62" s="24"/>
      <c r="B62" s="24"/>
      <c r="C62" s="2"/>
      <c r="D62" s="25"/>
      <c r="E62" s="25"/>
    </row>
  </sheetData>
  <sheetProtection/>
  <mergeCells count="6">
    <mergeCell ref="A2:E2"/>
    <mergeCell ref="A3:E3"/>
    <mergeCell ref="A60:B60"/>
    <mergeCell ref="A61:B61"/>
    <mergeCell ref="A62:B62"/>
    <mergeCell ref="D62:E62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9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2018-08-09T06:48:25Z</cp:lastPrinted>
  <dcterms:created xsi:type="dcterms:W3CDTF">2016-08-10T05:26:58Z</dcterms:created>
  <dcterms:modified xsi:type="dcterms:W3CDTF">2018-08-10T08:36:52Z</dcterms:modified>
  <cp:category/>
  <cp:version/>
  <cp:contentType/>
  <cp:contentStatus/>
</cp:coreProperties>
</file>