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9440" windowHeight="9525" activeTab="0"/>
  </bookViews>
  <sheets>
    <sheet name="за січень-липень" sheetId="1" r:id="rId1"/>
  </sheets>
  <definedNames>
    <definedName name="_xlnm.Print_Area" localSheetId="0">'за січень-липень'!$A$1:$F$61</definedName>
  </definedNames>
  <calcPr fullCalcOnLoad="1"/>
</workbook>
</file>

<file path=xl/sharedStrings.xml><?xml version="1.0" encoding="utf-8"?>
<sst xmlns="http://schemas.openxmlformats.org/spreadsheetml/2006/main" count="63" uniqueCount="63">
  <si>
    <t xml:space="preserve">     Інформація щодо</t>
  </si>
  <si>
    <t>(тис.грн.)</t>
  </si>
  <si>
    <t>Відсоток виконання                                      %</t>
  </si>
  <si>
    <t>Відхилення</t>
  </si>
  <si>
    <t>1</t>
  </si>
  <si>
    <t>2</t>
  </si>
  <si>
    <t>Обласний бюджет</t>
  </si>
  <si>
    <t xml:space="preserve">м. Херсон  </t>
  </si>
  <si>
    <t xml:space="preserve">м. Каховка </t>
  </si>
  <si>
    <t xml:space="preserve">Бериславський    </t>
  </si>
  <si>
    <t xml:space="preserve">Білозерський </t>
  </si>
  <si>
    <t xml:space="preserve">Великолепетиський </t>
  </si>
  <si>
    <t>Великоолександріський</t>
  </si>
  <si>
    <t xml:space="preserve">Верхньорогачицький   </t>
  </si>
  <si>
    <t xml:space="preserve">Високопільський </t>
  </si>
  <si>
    <t xml:space="preserve">Генічеський                                    </t>
  </si>
  <si>
    <t>Голопристанський</t>
  </si>
  <si>
    <t xml:space="preserve">Горностаївський </t>
  </si>
  <si>
    <t xml:space="preserve">Iванівський                                    </t>
  </si>
  <si>
    <t xml:space="preserve">Каланчацький  </t>
  </si>
  <si>
    <t xml:space="preserve">Каховський  </t>
  </si>
  <si>
    <t xml:space="preserve">Нижньосірогозький    </t>
  </si>
  <si>
    <t xml:space="preserve">Нововоронцовський   </t>
  </si>
  <si>
    <t xml:space="preserve">Новотроїцький </t>
  </si>
  <si>
    <t xml:space="preserve">Скадовський  </t>
  </si>
  <si>
    <t xml:space="preserve">Олешківський </t>
  </si>
  <si>
    <t xml:space="preserve">Чаплинський  </t>
  </si>
  <si>
    <t>Всього</t>
  </si>
  <si>
    <t>Найменування міст, районів, отг</t>
  </si>
  <si>
    <t>Кочубеївська ОТГ</t>
  </si>
  <si>
    <t xml:space="preserve">Асканія-Нова ОТГ </t>
  </si>
  <si>
    <t xml:space="preserve">Каланчацька  ОТГ </t>
  </si>
  <si>
    <t>Мирненська  ОТГ</t>
  </si>
  <si>
    <t>Чаплинська  ОТГ</t>
  </si>
  <si>
    <t xml:space="preserve">Зеленопідська  ОТГ </t>
  </si>
  <si>
    <t xml:space="preserve">Великокопанівська  ОТГ </t>
  </si>
  <si>
    <t>Гладківська  ОТГ</t>
  </si>
  <si>
    <t xml:space="preserve">Григорівський ОТГ </t>
  </si>
  <si>
    <t xml:space="preserve">Музиківська  ОТГ </t>
  </si>
  <si>
    <t>Тавричанська  ОТГ</t>
  </si>
  <si>
    <t>Хрестівська  ОТГ</t>
  </si>
  <si>
    <t>Виноградівська ОТГ</t>
  </si>
  <si>
    <t>Горностаївська ОТГ</t>
  </si>
  <si>
    <t>Станіславська ОТГ</t>
  </si>
  <si>
    <t>Білозерська ОТГ</t>
  </si>
  <si>
    <t>Борозенська ОТГ</t>
  </si>
  <si>
    <t>Високопільська ОТГ</t>
  </si>
  <si>
    <t>Бехтерська ОТГ</t>
  </si>
  <si>
    <t>Чулаківська ОТГ</t>
  </si>
  <si>
    <t>Костянтинівська ОТГ</t>
  </si>
  <si>
    <t>Іванівська ОТГ</t>
  </si>
  <si>
    <t>Ювілейна ОТГ</t>
  </si>
  <si>
    <t>Любимівська ОТГ</t>
  </si>
  <si>
    <t>Долматівська ОТГ</t>
  </si>
  <si>
    <t>Роздольненська ОТГ</t>
  </si>
  <si>
    <t>Новорайська ОТГ</t>
  </si>
  <si>
    <t>Новокаховська ОТГ</t>
  </si>
  <si>
    <t>Голопристанська ОТГ</t>
  </si>
  <si>
    <t>Милівська ОТГ</t>
  </si>
  <si>
    <t>Шляхівська ОТГ</t>
  </si>
  <si>
    <t>рівня виконання доходів загального фонду місцевих бюджетів Херсонської області                                                     за січень - липень 2020 року</t>
  </si>
  <si>
    <t>Затверджено місцевими радами доходів на січень-липень 2020р.</t>
  </si>
  <si>
    <t xml:space="preserve">Фактичні надходження за січень-липень 2020р.        </t>
  </si>
</sst>
</file>

<file path=xl/styles.xml><?xml version="1.0" encoding="utf-8"?>
<styleSheet xmlns="http://schemas.openxmlformats.org/spreadsheetml/2006/main">
  <numFmts count="38">
    <numFmt numFmtId="5" formatCode="#,##0&quot; грн&quot;;\-#,##0&quot; грн&quot;"/>
    <numFmt numFmtId="6" formatCode="#,##0&quot; грн&quot;;[Red]\-#,##0&quot; грн&quot;"/>
    <numFmt numFmtId="7" formatCode="#,##0.00&quot; грн&quot;;\-#,##0.00&quot; грн&quot;"/>
    <numFmt numFmtId="8" formatCode="#,##0.00&quot; грн&quot;;[Red]\-#,##0.00&quot; грн&quot;"/>
    <numFmt numFmtId="42" formatCode="_-* #,##0&quot; грн&quot;_-;\-* #,##0&quot; грн&quot;_-;_-* &quot;-&quot;&quot; грн&quot;_-;_-@_-"/>
    <numFmt numFmtId="41" formatCode="_-* #,##0_ _г_р_н_-;\-* #,##0_ _г_р_н_-;_-* &quot;-&quot;_ _г_р_н_-;_-@_-"/>
    <numFmt numFmtId="44" formatCode="_-* #,##0.00&quot; грн&quot;_-;\-* #,##0.00&quot; грн&quot;_-;_-* &quot;-&quot;??&quot; грн&quot;_-;_-@_-"/>
    <numFmt numFmtId="43" formatCode="_-* #,##0.00_ _г_р_н_-;\-* #,##0.00_ _г_р_н_-;_-* &quot;-&quot;??_ _г_р_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00"/>
    <numFmt numFmtId="192" formatCode="0.0000"/>
    <numFmt numFmtId="193" formatCode="0.0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0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33" applyFont="1" applyBorder="1" applyAlignment="1">
      <alignment horizontal="left"/>
      <protection/>
    </xf>
    <xf numFmtId="190" fontId="2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/>
    </xf>
    <xf numFmtId="0" fontId="10" fillId="0" borderId="10" xfId="33" applyFont="1" applyBorder="1" applyAlignment="1">
      <alignment horizontal="center" wrapText="1"/>
      <protection/>
    </xf>
    <xf numFmtId="190" fontId="11" fillId="0" borderId="10" xfId="0" applyNumberFormat="1" applyFont="1" applyBorder="1" applyAlignment="1">
      <alignment/>
    </xf>
    <xf numFmtId="190" fontId="11" fillId="33" borderId="10" xfId="0" applyNumberFormat="1" applyFont="1" applyFill="1" applyBorder="1" applyAlignment="1">
      <alignment horizontal="right"/>
    </xf>
    <xf numFmtId="190" fontId="6" fillId="33" borderId="10" xfId="53" applyNumberFormat="1" applyFont="1" applyFill="1" applyBorder="1">
      <alignment/>
      <protection/>
    </xf>
    <xf numFmtId="190" fontId="2" fillId="33" borderId="10" xfId="0" applyNumberFormat="1" applyFont="1" applyFill="1" applyBorder="1" applyAlignment="1">
      <alignment/>
    </xf>
    <xf numFmtId="190" fontId="9" fillId="33" borderId="10" xfId="0" applyNumberFormat="1" applyFont="1" applyFill="1" applyBorder="1" applyAlignment="1">
      <alignment/>
    </xf>
    <xf numFmtId="19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эколог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showZeros="0" tabSelected="1" zoomScale="75" zoomScaleNormal="75" zoomScalePageLayoutView="0" workbookViewId="0" topLeftCell="A2">
      <selection activeCell="A6" sqref="A6"/>
    </sheetView>
  </sheetViews>
  <sheetFormatPr defaultColWidth="9.00390625" defaultRowHeight="12.75"/>
  <cols>
    <col min="1" max="1" width="36.875" style="0" customWidth="1"/>
    <col min="2" max="2" width="17.75390625" style="0" customWidth="1"/>
    <col min="3" max="3" width="17.875" style="0" customWidth="1"/>
    <col min="4" max="4" width="18.75390625" style="0" customWidth="1"/>
    <col min="5" max="5" width="20.125" style="0" customWidth="1"/>
  </cols>
  <sheetData>
    <row r="1" spans="1:5" ht="20.25" hidden="1">
      <c r="A1" s="4"/>
      <c r="B1" s="4"/>
      <c r="C1" s="4"/>
      <c r="D1" s="3"/>
      <c r="E1" s="3"/>
    </row>
    <row r="2" spans="1:5" ht="23.25" customHeight="1">
      <c r="A2" s="23" t="s">
        <v>0</v>
      </c>
      <c r="B2" s="23"/>
      <c r="C2" s="23"/>
      <c r="D2" s="23"/>
      <c r="E2" s="23"/>
    </row>
    <row r="3" spans="1:5" ht="40.5" customHeight="1">
      <c r="A3" s="24" t="s">
        <v>60</v>
      </c>
      <c r="B3" s="24"/>
      <c r="C3" s="24"/>
      <c r="D3" s="24"/>
      <c r="E3" s="24"/>
    </row>
    <row r="4" spans="1:5" ht="24" customHeight="1">
      <c r="A4" s="5"/>
      <c r="B4" s="5"/>
      <c r="C4" s="5"/>
      <c r="E4" s="6" t="s">
        <v>1</v>
      </c>
    </row>
    <row r="5" spans="1:5" ht="82.5" customHeight="1">
      <c r="A5" s="7" t="s">
        <v>28</v>
      </c>
      <c r="B5" s="8" t="s">
        <v>61</v>
      </c>
      <c r="C5" s="8" t="s">
        <v>62</v>
      </c>
      <c r="D5" s="9" t="s">
        <v>2</v>
      </c>
      <c r="E5" s="10" t="s">
        <v>3</v>
      </c>
    </row>
    <row r="6" spans="1:5" ht="15">
      <c r="A6" s="11" t="s">
        <v>4</v>
      </c>
      <c r="B6" s="11" t="s">
        <v>5</v>
      </c>
      <c r="C6" s="12">
        <v>3</v>
      </c>
      <c r="D6" s="12">
        <v>4</v>
      </c>
      <c r="E6" s="12">
        <v>5</v>
      </c>
    </row>
    <row r="7" spans="1:5" ht="15.75">
      <c r="A7" s="13" t="s">
        <v>6</v>
      </c>
      <c r="B7" s="19">
        <v>434981.3</v>
      </c>
      <c r="C7" s="19">
        <v>426291.92663</v>
      </c>
      <c r="D7" s="14">
        <f>IF(B7=0,0,C7/B7*100)</f>
        <v>98.00235702776189</v>
      </c>
      <c r="E7" s="14">
        <f>C7-B7</f>
        <v>-8689.373369999987</v>
      </c>
    </row>
    <row r="8" spans="1:5" ht="15.75">
      <c r="A8" s="15"/>
      <c r="B8" s="20"/>
      <c r="C8" s="21"/>
      <c r="D8" s="14"/>
      <c r="E8" s="14"/>
    </row>
    <row r="9" spans="1:5" ht="15.75">
      <c r="A9" s="13" t="s">
        <v>7</v>
      </c>
      <c r="B9" s="19">
        <v>1050088.288</v>
      </c>
      <c r="C9" s="19">
        <v>1010401.4890599999</v>
      </c>
      <c r="D9" s="14">
        <f>IF(B9=0,0,C9/B9*100)</f>
        <v>96.22062264730259</v>
      </c>
      <c r="E9" s="14">
        <f>C9-B9</f>
        <v>-39686.79894000001</v>
      </c>
    </row>
    <row r="10" spans="1:5" ht="15.75">
      <c r="A10" s="13" t="s">
        <v>8</v>
      </c>
      <c r="B10" s="19">
        <v>101974.3</v>
      </c>
      <c r="C10" s="19">
        <v>101891.43942</v>
      </c>
      <c r="D10" s="14">
        <f aca="true" t="shared" si="0" ref="D10:D39">IF(B10=0,0,C10/B10*100)</f>
        <v>99.91874366384471</v>
      </c>
      <c r="E10" s="14">
        <f aca="true" t="shared" si="1" ref="E10:E39">C10-B10</f>
        <v>-82.86058000000776</v>
      </c>
    </row>
    <row r="11" spans="1:5" ht="15.75">
      <c r="A11" s="13" t="s">
        <v>9</v>
      </c>
      <c r="B11" s="19">
        <v>46421.215</v>
      </c>
      <c r="C11" s="19">
        <v>49866.19021</v>
      </c>
      <c r="D11" s="14">
        <f t="shared" si="0"/>
        <v>107.42112245446398</v>
      </c>
      <c r="E11" s="14">
        <f t="shared" si="1"/>
        <v>3444.975210000004</v>
      </c>
    </row>
    <row r="12" spans="1:5" ht="15.75">
      <c r="A12" s="13" t="s">
        <v>10</v>
      </c>
      <c r="B12" s="19">
        <v>61322.3554</v>
      </c>
      <c r="C12" s="19">
        <v>67364.00351000001</v>
      </c>
      <c r="D12" s="14">
        <f t="shared" si="0"/>
        <v>109.85227666254973</v>
      </c>
      <c r="E12" s="14">
        <f t="shared" si="1"/>
        <v>6041.648110000009</v>
      </c>
    </row>
    <row r="13" spans="1:5" ht="15.75">
      <c r="A13" s="13" t="s">
        <v>11</v>
      </c>
      <c r="B13" s="19">
        <v>36745.715</v>
      </c>
      <c r="C13" s="19">
        <v>39599.23594</v>
      </c>
      <c r="D13" s="14">
        <f t="shared" si="0"/>
        <v>107.7655882869608</v>
      </c>
      <c r="E13" s="14">
        <f t="shared" si="1"/>
        <v>2853.520940000002</v>
      </c>
    </row>
    <row r="14" spans="1:5" ht="15.75">
      <c r="A14" s="13" t="s">
        <v>12</v>
      </c>
      <c r="B14" s="19">
        <v>38143.2</v>
      </c>
      <c r="C14" s="19">
        <v>41642.38961</v>
      </c>
      <c r="D14" s="14">
        <f t="shared" si="0"/>
        <v>109.17382288324</v>
      </c>
      <c r="E14" s="14">
        <f t="shared" si="1"/>
        <v>3499.1896100000013</v>
      </c>
    </row>
    <row r="15" spans="1:5" ht="15.75">
      <c r="A15" s="13" t="s">
        <v>13</v>
      </c>
      <c r="B15" s="19">
        <v>17924.1</v>
      </c>
      <c r="C15" s="19">
        <v>22231.458059999997</v>
      </c>
      <c r="D15" s="14">
        <f t="shared" si="0"/>
        <v>124.03109813045006</v>
      </c>
      <c r="E15" s="14">
        <f t="shared" si="1"/>
        <v>4307.358059999999</v>
      </c>
    </row>
    <row r="16" spans="1:5" ht="15.75">
      <c r="A16" s="13" t="s">
        <v>14</v>
      </c>
      <c r="B16" s="19">
        <v>7175.78</v>
      </c>
      <c r="C16" s="19">
        <v>9223.20951</v>
      </c>
      <c r="D16" s="14">
        <f t="shared" si="0"/>
        <v>128.53250113576505</v>
      </c>
      <c r="E16" s="14">
        <f t="shared" si="1"/>
        <v>2047.4295100000008</v>
      </c>
    </row>
    <row r="17" spans="1:5" ht="15.75">
      <c r="A17" s="13" t="s">
        <v>15</v>
      </c>
      <c r="B17" s="19">
        <v>120274.596</v>
      </c>
      <c r="C17" s="19">
        <v>120291.03493000001</v>
      </c>
      <c r="D17" s="14">
        <f t="shared" si="0"/>
        <v>100.01366783223284</v>
      </c>
      <c r="E17" s="14">
        <f t="shared" si="1"/>
        <v>16.438930000003893</v>
      </c>
    </row>
    <row r="18" spans="1:5" ht="15.75">
      <c r="A18" s="13" t="s">
        <v>16</v>
      </c>
      <c r="B18" s="19">
        <v>31160.779</v>
      </c>
      <c r="C18" s="19">
        <v>33949.13854</v>
      </c>
      <c r="D18" s="14">
        <f t="shared" si="0"/>
        <v>108.94829856467967</v>
      </c>
      <c r="E18" s="14">
        <f t="shared" si="1"/>
        <v>2788.3595400000013</v>
      </c>
    </row>
    <row r="19" spans="1:5" ht="15.75">
      <c r="A19" s="13" t="s">
        <v>17</v>
      </c>
      <c r="B19" s="19">
        <v>25.488</v>
      </c>
      <c r="C19" s="19">
        <v>26.12548</v>
      </c>
      <c r="D19" s="14">
        <f t="shared" si="0"/>
        <v>102.50109855618331</v>
      </c>
      <c r="E19" s="14">
        <f t="shared" si="1"/>
        <v>0.63748</v>
      </c>
    </row>
    <row r="20" spans="1:5" ht="15.75">
      <c r="A20" s="13" t="s">
        <v>18</v>
      </c>
      <c r="B20" s="19">
        <v>9185.979</v>
      </c>
      <c r="C20" s="19">
        <v>12711.81844</v>
      </c>
      <c r="D20" s="14">
        <f t="shared" si="0"/>
        <v>138.38283801868045</v>
      </c>
      <c r="E20" s="14">
        <f t="shared" si="1"/>
        <v>3525.8394399999997</v>
      </c>
    </row>
    <row r="21" spans="1:5" ht="15.75">
      <c r="A21" s="13" t="s">
        <v>19</v>
      </c>
      <c r="B21" s="19">
        <v>4930.62</v>
      </c>
      <c r="C21" s="19">
        <v>5139.32348</v>
      </c>
      <c r="D21" s="14">
        <f t="shared" si="0"/>
        <v>104.23280398813944</v>
      </c>
      <c r="E21" s="14">
        <f t="shared" si="1"/>
        <v>208.70348000000013</v>
      </c>
    </row>
    <row r="22" spans="1:5" ht="15.75">
      <c r="A22" s="13" t="s">
        <v>20</v>
      </c>
      <c r="B22" s="19">
        <v>28490.379</v>
      </c>
      <c r="C22" s="19">
        <v>28875.55104</v>
      </c>
      <c r="D22" s="14">
        <f t="shared" si="0"/>
        <v>101.35193722765148</v>
      </c>
      <c r="E22" s="14">
        <f t="shared" si="1"/>
        <v>385.17203999999765</v>
      </c>
    </row>
    <row r="23" spans="1:5" ht="15.75">
      <c r="A23" s="13" t="s">
        <v>21</v>
      </c>
      <c r="B23" s="19">
        <v>32590.524</v>
      </c>
      <c r="C23" s="19">
        <v>41242.020939999995</v>
      </c>
      <c r="D23" s="14">
        <f t="shared" si="0"/>
        <v>126.54605044091956</v>
      </c>
      <c r="E23" s="14">
        <f t="shared" si="1"/>
        <v>8651.496939999994</v>
      </c>
    </row>
    <row r="24" spans="1:5" ht="15.75">
      <c r="A24" s="13" t="s">
        <v>22</v>
      </c>
      <c r="B24" s="19">
        <v>27043.025</v>
      </c>
      <c r="C24" s="19">
        <v>29948.31016</v>
      </c>
      <c r="D24" s="14">
        <f t="shared" si="0"/>
        <v>110.74319592575164</v>
      </c>
      <c r="E24" s="14">
        <f t="shared" si="1"/>
        <v>2905.2851599999995</v>
      </c>
    </row>
    <row r="25" spans="1:5" ht="15.75">
      <c r="A25" s="13" t="s">
        <v>23</v>
      </c>
      <c r="B25" s="19">
        <v>71852.36916</v>
      </c>
      <c r="C25" s="19">
        <v>73888.55878</v>
      </c>
      <c r="D25" s="14">
        <f t="shared" si="0"/>
        <v>102.83385174880712</v>
      </c>
      <c r="E25" s="14">
        <f t="shared" si="1"/>
        <v>2036.1896200000047</v>
      </c>
    </row>
    <row r="26" spans="1:5" ht="15.75">
      <c r="A26" s="13" t="s">
        <v>24</v>
      </c>
      <c r="B26" s="19">
        <v>72343.184</v>
      </c>
      <c r="C26" s="19">
        <v>74346.45018000001</v>
      </c>
      <c r="D26" s="14">
        <f t="shared" si="0"/>
        <v>102.76911530462914</v>
      </c>
      <c r="E26" s="14">
        <f t="shared" si="1"/>
        <v>2003.2661800000205</v>
      </c>
    </row>
    <row r="27" spans="1:5" ht="15.75">
      <c r="A27" s="13" t="s">
        <v>25</v>
      </c>
      <c r="B27" s="19">
        <v>79712.944</v>
      </c>
      <c r="C27" s="19">
        <v>80500.11528</v>
      </c>
      <c r="D27" s="14">
        <f t="shared" si="0"/>
        <v>100.98750747431934</v>
      </c>
      <c r="E27" s="14">
        <f t="shared" si="1"/>
        <v>787.171279999995</v>
      </c>
    </row>
    <row r="28" spans="1:5" ht="15.75">
      <c r="A28" s="13" t="s">
        <v>26</v>
      </c>
      <c r="B28" s="19">
        <v>3095.41</v>
      </c>
      <c r="C28" s="19">
        <v>3279.2522599999998</v>
      </c>
      <c r="D28" s="14">
        <f t="shared" si="0"/>
        <v>105.93918931579339</v>
      </c>
      <c r="E28" s="14">
        <f t="shared" si="1"/>
        <v>183.8422599999999</v>
      </c>
    </row>
    <row r="29" spans="1:5" ht="15.75">
      <c r="A29" s="13" t="s">
        <v>29</v>
      </c>
      <c r="B29" s="19">
        <v>4673.24</v>
      </c>
      <c r="C29" s="19">
        <v>5437.05284</v>
      </c>
      <c r="D29" s="14">
        <f t="shared" si="0"/>
        <v>116.34439575112772</v>
      </c>
      <c r="E29" s="14">
        <f t="shared" si="1"/>
        <v>763.8128400000005</v>
      </c>
    </row>
    <row r="30" spans="1:5" ht="15.75">
      <c r="A30" s="13" t="s">
        <v>30</v>
      </c>
      <c r="B30" s="19">
        <v>9568.44</v>
      </c>
      <c r="C30" s="19">
        <v>9368.57729</v>
      </c>
      <c r="D30" s="14">
        <f t="shared" si="0"/>
        <v>97.91122993925863</v>
      </c>
      <c r="E30" s="14">
        <f t="shared" si="1"/>
        <v>-199.86271000000124</v>
      </c>
    </row>
    <row r="31" spans="1:5" ht="15.75">
      <c r="A31" s="13" t="s">
        <v>31</v>
      </c>
      <c r="B31" s="19">
        <v>31158.285</v>
      </c>
      <c r="C31" s="19">
        <v>32243.64898</v>
      </c>
      <c r="D31" s="14">
        <f t="shared" si="0"/>
        <v>103.48338806195527</v>
      </c>
      <c r="E31" s="14">
        <f t="shared" si="1"/>
        <v>1085.363980000002</v>
      </c>
    </row>
    <row r="32" spans="1:5" ht="15.75">
      <c r="A32" s="13" t="s">
        <v>32</v>
      </c>
      <c r="B32" s="19">
        <v>11093.8</v>
      </c>
      <c r="C32" s="19">
        <v>11478.89105</v>
      </c>
      <c r="D32" s="14">
        <f t="shared" si="0"/>
        <v>103.47122762263608</v>
      </c>
      <c r="E32" s="14">
        <f t="shared" si="1"/>
        <v>385.0910500000009</v>
      </c>
    </row>
    <row r="33" spans="1:5" ht="15.75">
      <c r="A33" s="13" t="s">
        <v>33</v>
      </c>
      <c r="B33" s="19">
        <v>37785.08</v>
      </c>
      <c r="C33" s="19">
        <v>40962.39136</v>
      </c>
      <c r="D33" s="14">
        <f t="shared" si="0"/>
        <v>108.40890467877797</v>
      </c>
      <c r="E33" s="14">
        <f t="shared" si="1"/>
        <v>3177.3113599999997</v>
      </c>
    </row>
    <row r="34" spans="1:5" ht="15.75">
      <c r="A34" s="13" t="s">
        <v>34</v>
      </c>
      <c r="B34" s="19">
        <v>13011.396</v>
      </c>
      <c r="C34" s="19">
        <v>14334.45439</v>
      </c>
      <c r="D34" s="14">
        <f t="shared" si="0"/>
        <v>110.16845840369473</v>
      </c>
      <c r="E34" s="14">
        <f t="shared" si="1"/>
        <v>1323.0583900000001</v>
      </c>
    </row>
    <row r="35" spans="1:5" ht="15.75">
      <c r="A35" s="13" t="s">
        <v>35</v>
      </c>
      <c r="B35" s="19">
        <v>10620.126</v>
      </c>
      <c r="C35" s="19">
        <v>11890.735869999999</v>
      </c>
      <c r="D35" s="14">
        <f t="shared" si="0"/>
        <v>111.96416944582388</v>
      </c>
      <c r="E35" s="14">
        <f t="shared" si="1"/>
        <v>1270.6098699999984</v>
      </c>
    </row>
    <row r="36" spans="1:5" ht="15.75">
      <c r="A36" s="13" t="s">
        <v>36</v>
      </c>
      <c r="B36" s="19">
        <v>3918.9</v>
      </c>
      <c r="C36" s="19">
        <v>4531.621440000001</v>
      </c>
      <c r="D36" s="14">
        <f t="shared" si="0"/>
        <v>115.63503636224452</v>
      </c>
      <c r="E36" s="14">
        <f t="shared" si="1"/>
        <v>612.7214400000007</v>
      </c>
    </row>
    <row r="37" spans="1:5" ht="15.75">
      <c r="A37" s="13" t="s">
        <v>37</v>
      </c>
      <c r="B37" s="19">
        <v>10840.935</v>
      </c>
      <c r="C37" s="19">
        <v>11776.525220000001</v>
      </c>
      <c r="D37" s="14">
        <f t="shared" si="0"/>
        <v>108.63016169730749</v>
      </c>
      <c r="E37" s="14">
        <f t="shared" si="1"/>
        <v>935.5902200000019</v>
      </c>
    </row>
    <row r="38" spans="1:5" ht="15.75">
      <c r="A38" s="13" t="s">
        <v>38</v>
      </c>
      <c r="B38" s="19">
        <v>14491.65</v>
      </c>
      <c r="C38" s="19">
        <v>15144.77189</v>
      </c>
      <c r="D38" s="14">
        <f t="shared" si="0"/>
        <v>104.50688424023488</v>
      </c>
      <c r="E38" s="14">
        <f t="shared" si="1"/>
        <v>653.1218900000003</v>
      </c>
    </row>
    <row r="39" spans="1:5" ht="15.75">
      <c r="A39" s="13" t="s">
        <v>39</v>
      </c>
      <c r="B39" s="19">
        <v>12406.82</v>
      </c>
      <c r="C39" s="19">
        <v>13458.3835</v>
      </c>
      <c r="D39" s="14">
        <f t="shared" si="0"/>
        <v>108.47568917740405</v>
      </c>
      <c r="E39" s="14">
        <f t="shared" si="1"/>
        <v>1051.5635000000002</v>
      </c>
    </row>
    <row r="40" spans="1:5" ht="15.75">
      <c r="A40" s="13" t="s">
        <v>40</v>
      </c>
      <c r="B40" s="19">
        <v>10116.188</v>
      </c>
      <c r="C40" s="19">
        <v>10719.00736</v>
      </c>
      <c r="D40" s="14">
        <f>IF(B40=0,0,C40/B40*100)</f>
        <v>105.95895766270851</v>
      </c>
      <c r="E40" s="14">
        <f>C40-B40</f>
        <v>602.8193599999995</v>
      </c>
    </row>
    <row r="41" spans="1:5" ht="15.75">
      <c r="A41" s="13" t="s">
        <v>41</v>
      </c>
      <c r="B41" s="19">
        <v>10873.929</v>
      </c>
      <c r="C41" s="19">
        <v>11311.087609999999</v>
      </c>
      <c r="D41" s="14">
        <f>IF(B41=0,0,C41/B41*100)</f>
        <v>104.02024521219514</v>
      </c>
      <c r="E41" s="14">
        <f>C41-B41</f>
        <v>437.1586099999986</v>
      </c>
    </row>
    <row r="42" spans="1:5" ht="15.75">
      <c r="A42" s="13" t="s">
        <v>42</v>
      </c>
      <c r="B42" s="19">
        <v>21253.8</v>
      </c>
      <c r="C42" s="19">
        <v>22575.769379999998</v>
      </c>
      <c r="D42" s="14">
        <f>IF(B42=0,0,C42/B42*100)</f>
        <v>106.21992010840412</v>
      </c>
      <c r="E42" s="14">
        <f>C42-B42</f>
        <v>1321.9693799999986</v>
      </c>
    </row>
    <row r="43" spans="1:5" ht="15.75">
      <c r="A43" s="13" t="s">
        <v>43</v>
      </c>
      <c r="B43" s="19">
        <v>8055.284</v>
      </c>
      <c r="C43" s="19">
        <v>7922.76159</v>
      </c>
      <c r="D43" s="14">
        <f>IF(B43=0,0,C43/B43*100)</f>
        <v>98.35483876173701</v>
      </c>
      <c r="E43" s="14">
        <f>C43-B43</f>
        <v>-132.52240999999958</v>
      </c>
    </row>
    <row r="44" spans="1:5" ht="15.75">
      <c r="A44" s="13" t="s">
        <v>44</v>
      </c>
      <c r="B44" s="19">
        <v>20709.43</v>
      </c>
      <c r="C44" s="19">
        <v>21177.95993</v>
      </c>
      <c r="D44" s="14">
        <f aca="true" t="shared" si="2" ref="D44:D59">IF(B44=0,0,C44/B44*100)</f>
        <v>102.26239896510914</v>
      </c>
      <c r="E44" s="14">
        <f aca="true" t="shared" si="3" ref="E44:E59">C44-B44</f>
        <v>468.5299300000006</v>
      </c>
    </row>
    <row r="45" spans="1:5" ht="15.75">
      <c r="A45" s="13" t="s">
        <v>45</v>
      </c>
      <c r="B45" s="19">
        <v>8152.47</v>
      </c>
      <c r="C45" s="19">
        <v>8920.07718</v>
      </c>
      <c r="D45" s="14">
        <f t="shared" si="2"/>
        <v>109.41563943197583</v>
      </c>
      <c r="E45" s="14">
        <f t="shared" si="3"/>
        <v>767.60718</v>
      </c>
    </row>
    <row r="46" spans="1:5" ht="15.75">
      <c r="A46" s="13" t="s">
        <v>46</v>
      </c>
      <c r="B46" s="19">
        <v>11861.209</v>
      </c>
      <c r="C46" s="19">
        <v>12323.74503</v>
      </c>
      <c r="D46" s="14">
        <f t="shared" si="2"/>
        <v>103.89956900683563</v>
      </c>
      <c r="E46" s="14">
        <f t="shared" si="3"/>
        <v>462.5360299999993</v>
      </c>
    </row>
    <row r="47" spans="1:5" ht="15.75">
      <c r="A47" s="13" t="s">
        <v>47</v>
      </c>
      <c r="B47" s="19">
        <v>6013.345</v>
      </c>
      <c r="C47" s="19">
        <v>5212.13807</v>
      </c>
      <c r="D47" s="14">
        <f t="shared" si="2"/>
        <v>86.67618555063778</v>
      </c>
      <c r="E47" s="14">
        <f t="shared" si="3"/>
        <v>-801.2069300000003</v>
      </c>
    </row>
    <row r="48" spans="1:5" ht="15.75">
      <c r="A48" s="13" t="s">
        <v>48</v>
      </c>
      <c r="B48" s="19">
        <v>4649.94</v>
      </c>
      <c r="C48" s="19">
        <v>4686.45549</v>
      </c>
      <c r="D48" s="14">
        <f t="shared" si="2"/>
        <v>100.7852894876063</v>
      </c>
      <c r="E48" s="14">
        <f t="shared" si="3"/>
        <v>36.51549000000068</v>
      </c>
    </row>
    <row r="49" spans="1:5" ht="15.75">
      <c r="A49" s="13" t="s">
        <v>49</v>
      </c>
      <c r="B49" s="19">
        <v>9346.226</v>
      </c>
      <c r="C49" s="19">
        <v>10205.827150000001</v>
      </c>
      <c r="D49" s="14">
        <f t="shared" si="2"/>
        <v>109.1973075549425</v>
      </c>
      <c r="E49" s="14">
        <f t="shared" si="3"/>
        <v>859.6011500000004</v>
      </c>
    </row>
    <row r="50" spans="1:5" ht="15.75">
      <c r="A50" s="13" t="s">
        <v>50</v>
      </c>
      <c r="B50" s="19">
        <v>22064.7</v>
      </c>
      <c r="C50" s="19">
        <v>24693.33282</v>
      </c>
      <c r="D50" s="14">
        <f t="shared" si="2"/>
        <v>111.9132950821901</v>
      </c>
      <c r="E50" s="14">
        <f t="shared" si="3"/>
        <v>2628.632819999999</v>
      </c>
    </row>
    <row r="51" spans="1:5" ht="15.75">
      <c r="A51" s="13" t="s">
        <v>51</v>
      </c>
      <c r="B51" s="19">
        <v>6066.4</v>
      </c>
      <c r="C51" s="19">
        <v>9488.87223</v>
      </c>
      <c r="D51" s="14">
        <f t="shared" si="2"/>
        <v>156.41685727944088</v>
      </c>
      <c r="E51" s="14">
        <f t="shared" si="3"/>
        <v>3422.472230000001</v>
      </c>
    </row>
    <row r="52" spans="1:5" ht="15.75">
      <c r="A52" s="13" t="s">
        <v>52</v>
      </c>
      <c r="B52" s="19">
        <v>18779.796</v>
      </c>
      <c r="C52" s="19">
        <v>19459.64957</v>
      </c>
      <c r="D52" s="14">
        <f t="shared" si="2"/>
        <v>103.62013288110265</v>
      </c>
      <c r="E52" s="14">
        <f t="shared" si="3"/>
        <v>679.853570000003</v>
      </c>
    </row>
    <row r="53" spans="1:5" ht="15.75">
      <c r="A53" s="13" t="s">
        <v>53</v>
      </c>
      <c r="B53" s="19">
        <v>6811.9</v>
      </c>
      <c r="C53" s="19">
        <v>5639.32079</v>
      </c>
      <c r="D53" s="14">
        <f t="shared" si="2"/>
        <v>82.78631204216151</v>
      </c>
      <c r="E53" s="14">
        <f t="shared" si="3"/>
        <v>-1172.5792099999999</v>
      </c>
    </row>
    <row r="54" spans="1:5" ht="15.75">
      <c r="A54" s="13" t="s">
        <v>54</v>
      </c>
      <c r="B54" s="19">
        <v>5001.46</v>
      </c>
      <c r="C54" s="19">
        <v>5095.07668</v>
      </c>
      <c r="D54" s="14">
        <f t="shared" si="2"/>
        <v>101.87178703818485</v>
      </c>
      <c r="E54" s="14">
        <f t="shared" si="3"/>
        <v>93.61668000000009</v>
      </c>
    </row>
    <row r="55" spans="1:5" ht="15.75">
      <c r="A55" s="13" t="s">
        <v>55</v>
      </c>
      <c r="B55" s="19">
        <v>9803.675</v>
      </c>
      <c r="C55" s="19">
        <v>9389.65688</v>
      </c>
      <c r="D55" s="14">
        <f t="shared" si="2"/>
        <v>95.77690896526049</v>
      </c>
      <c r="E55" s="14">
        <f t="shared" si="3"/>
        <v>-414.0181199999988</v>
      </c>
    </row>
    <row r="56" spans="1:5" ht="15.75">
      <c r="A56" s="13" t="s">
        <v>56</v>
      </c>
      <c r="B56" s="19">
        <v>220377.833</v>
      </c>
      <c r="C56" s="19">
        <v>228097.73569</v>
      </c>
      <c r="D56" s="14">
        <f t="shared" si="2"/>
        <v>103.50303049308955</v>
      </c>
      <c r="E56" s="14">
        <f t="shared" si="3"/>
        <v>7719.902689999988</v>
      </c>
    </row>
    <row r="57" spans="1:5" ht="15.75">
      <c r="A57" s="13" t="s">
        <v>57</v>
      </c>
      <c r="B57" s="19">
        <v>46665.18866</v>
      </c>
      <c r="C57" s="19">
        <v>47529.64862</v>
      </c>
      <c r="D57" s="14">
        <f t="shared" si="2"/>
        <v>101.85247287072686</v>
      </c>
      <c r="E57" s="14">
        <f t="shared" si="3"/>
        <v>864.4599600000001</v>
      </c>
    </row>
    <row r="58" spans="1:5" ht="15.75">
      <c r="A58" s="13" t="s">
        <v>58</v>
      </c>
      <c r="B58" s="19">
        <v>5931.34</v>
      </c>
      <c r="C58" s="19">
        <v>5937.76531</v>
      </c>
      <c r="D58" s="14">
        <f t="shared" si="2"/>
        <v>100.10832813495769</v>
      </c>
      <c r="E58" s="14">
        <f t="shared" si="3"/>
        <v>6.425309999999627</v>
      </c>
    </row>
    <row r="59" spans="1:5" ht="15.75">
      <c r="A59" s="13" t="s">
        <v>59</v>
      </c>
      <c r="B59" s="19">
        <v>5159.49</v>
      </c>
      <c r="C59" s="19">
        <v>6124.2644</v>
      </c>
      <c r="D59" s="14">
        <f t="shared" si="2"/>
        <v>118.69902645416505</v>
      </c>
      <c r="E59" s="14">
        <f t="shared" si="3"/>
        <v>964.7744000000002</v>
      </c>
    </row>
    <row r="60" spans="1:5" ht="23.25" customHeight="1">
      <c r="A60" s="16" t="s">
        <v>27</v>
      </c>
      <c r="B60" s="18">
        <f>SUM(B7:B59)</f>
        <v>2892743.8262200006</v>
      </c>
      <c r="C60" s="18">
        <f>SUM(C7:C59)</f>
        <v>2919846.2470699996</v>
      </c>
      <c r="D60" s="17">
        <f>IF(B60=0,0,C60/B60*100)</f>
        <v>100.93691050705358</v>
      </c>
      <c r="E60" s="17">
        <f>C60-B60</f>
        <v>27102.420849998947</v>
      </c>
    </row>
    <row r="61" spans="1:3" ht="15.75" customHeight="1" hidden="1">
      <c r="A61" s="1"/>
      <c r="B61" s="1"/>
      <c r="C61" s="1"/>
    </row>
    <row r="62" spans="1:3" ht="15.75" customHeight="1" hidden="1">
      <c r="A62" s="1"/>
      <c r="B62" s="1"/>
      <c r="C62" s="1"/>
    </row>
    <row r="63" spans="1:3" ht="19.5" customHeight="1">
      <c r="A63" s="25"/>
      <c r="B63" s="25"/>
      <c r="C63" s="1"/>
    </row>
    <row r="64" spans="1:3" ht="15.75">
      <c r="A64" s="25"/>
      <c r="B64" s="25"/>
      <c r="C64" s="1"/>
    </row>
    <row r="65" spans="1:5" ht="15.75">
      <c r="A65" s="25"/>
      <c r="B65" s="25"/>
      <c r="C65" s="2"/>
      <c r="D65" s="26"/>
      <c r="E65" s="26"/>
    </row>
    <row r="70" spans="2:5" ht="12.75">
      <c r="B70" s="22"/>
      <c r="C70" s="22"/>
      <c r="D70" s="22"/>
      <c r="E70" s="22"/>
    </row>
  </sheetData>
  <sheetProtection/>
  <mergeCells count="6">
    <mergeCell ref="A2:E2"/>
    <mergeCell ref="A3:E3"/>
    <mergeCell ref="A63:B63"/>
    <mergeCell ref="A64:B64"/>
    <mergeCell ref="A65:B65"/>
    <mergeCell ref="D65:E65"/>
  </mergeCells>
  <printOptions horizontalCentered="1"/>
  <pageMargins left="0.1968503937007874" right="0.1968503937007874" top="0.5118110236220472" bottom="0.984251968503937" header="0.5118110236220472" footer="0.5118110236220472"/>
  <pageSetup horizontalDpi="600" verticalDpi="600" orientation="portrait" paperSize="9" scale="67" r:id="rId1"/>
  <rowBreaks count="1" manualBreakCount="1">
    <brk id="6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21gfu-Dd-Tutunnik</dc:creator>
  <cp:keywords/>
  <dc:description/>
  <cp:lastModifiedBy>kp-Aftanashchuk</cp:lastModifiedBy>
  <cp:lastPrinted>2020-05-12T07:20:16Z</cp:lastPrinted>
  <dcterms:created xsi:type="dcterms:W3CDTF">2016-08-10T05:26:58Z</dcterms:created>
  <dcterms:modified xsi:type="dcterms:W3CDTF">2020-08-10T09:58:42Z</dcterms:modified>
  <cp:category/>
  <cp:version/>
  <cp:contentType/>
  <cp:contentStatus/>
</cp:coreProperties>
</file>