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9440" windowHeight="9525" activeTab="0"/>
  </bookViews>
  <sheets>
    <sheet name="за січень-серпень" sheetId="1" r:id="rId1"/>
  </sheets>
  <definedNames>
    <definedName name="_xlnm.Print_Area" localSheetId="0">'за січень-серпень'!$A$1:$F$59</definedName>
  </definedNames>
  <calcPr fullCalcOnLoad="1"/>
</workbook>
</file>

<file path=xl/sharedStrings.xml><?xml version="1.0" encoding="utf-8"?>
<sst xmlns="http://schemas.openxmlformats.org/spreadsheetml/2006/main" count="61" uniqueCount="61">
  <si>
    <t xml:space="preserve">     Інформація щодо</t>
  </si>
  <si>
    <t>(тис.грн.)</t>
  </si>
  <si>
    <t>Відсоток виконання                                      %</t>
  </si>
  <si>
    <t>Відхилення</t>
  </si>
  <si>
    <t>1</t>
  </si>
  <si>
    <t>2</t>
  </si>
  <si>
    <t>Обласний бюджет</t>
  </si>
  <si>
    <t xml:space="preserve">м. Херсон  </t>
  </si>
  <si>
    <t xml:space="preserve">м. Каховка </t>
  </si>
  <si>
    <t xml:space="preserve">м. Нова Каховка  </t>
  </si>
  <si>
    <t>м. Гола Пристань</t>
  </si>
  <si>
    <t xml:space="preserve">Бериславський    </t>
  </si>
  <si>
    <t xml:space="preserve">Білозерський </t>
  </si>
  <si>
    <t xml:space="preserve">Великолепетиський </t>
  </si>
  <si>
    <t>Великоолександріський</t>
  </si>
  <si>
    <t xml:space="preserve">Верхньорогачицький   </t>
  </si>
  <si>
    <t xml:space="preserve">Високопільський </t>
  </si>
  <si>
    <t xml:space="preserve">Генічеський                                    </t>
  </si>
  <si>
    <t>Голопристанський</t>
  </si>
  <si>
    <t xml:space="preserve">Горностаївський </t>
  </si>
  <si>
    <t xml:space="preserve">Iванівський                                    </t>
  </si>
  <si>
    <t xml:space="preserve">Каланчацький  </t>
  </si>
  <si>
    <t xml:space="preserve">Каховський  </t>
  </si>
  <si>
    <t xml:space="preserve">Нижньосірогозький    </t>
  </si>
  <si>
    <t xml:space="preserve">Нововоронцовський   </t>
  </si>
  <si>
    <t xml:space="preserve">Новотроїцький </t>
  </si>
  <si>
    <t xml:space="preserve">Скадовський  </t>
  </si>
  <si>
    <t xml:space="preserve">Олешківський </t>
  </si>
  <si>
    <t xml:space="preserve">Чаплинський  </t>
  </si>
  <si>
    <t>Всього</t>
  </si>
  <si>
    <t>Найменування міст, районів, отг</t>
  </si>
  <si>
    <t>Кочубеївська ОТГ</t>
  </si>
  <si>
    <t xml:space="preserve">Асканія-Нова ОТГ </t>
  </si>
  <si>
    <t xml:space="preserve">Каланчацька  ОТГ </t>
  </si>
  <si>
    <t>Мирненська  ОТГ</t>
  </si>
  <si>
    <t>Чаплинська  ОТГ</t>
  </si>
  <si>
    <t xml:space="preserve">Зеленопідська  ОТГ </t>
  </si>
  <si>
    <t xml:space="preserve">Великокопанівська  ОТГ </t>
  </si>
  <si>
    <t>Гладківська  ОТГ</t>
  </si>
  <si>
    <t xml:space="preserve">Григорівський ОТГ </t>
  </si>
  <si>
    <t xml:space="preserve">Музиківська  ОТГ </t>
  </si>
  <si>
    <t>Тавричанська  ОТГ</t>
  </si>
  <si>
    <t>Хрестівська  ОТГ</t>
  </si>
  <si>
    <t>Виноградівська ОТГ</t>
  </si>
  <si>
    <t>Горностаївська ОТГ</t>
  </si>
  <si>
    <t>Станіславська ОТГ</t>
  </si>
  <si>
    <t>Білозерська ОТГ</t>
  </si>
  <si>
    <t>Борозенська ОТГ</t>
  </si>
  <si>
    <t>Високопільська ОТГ</t>
  </si>
  <si>
    <t>Бехтерська ОТГ</t>
  </si>
  <si>
    <t>Чулаківська ОТГ</t>
  </si>
  <si>
    <t>Костянтинівська ОТГ</t>
  </si>
  <si>
    <t>Іванівська ОТГ</t>
  </si>
  <si>
    <t>Ювілейна ОТГ</t>
  </si>
  <si>
    <t>Любимівська ОТГ</t>
  </si>
  <si>
    <t>Долматівська ОТГ</t>
  </si>
  <si>
    <t>Роздольненська ОТГ</t>
  </si>
  <si>
    <t>Новорайська ОТГ</t>
  </si>
  <si>
    <t>рівня виконання доходів загального фонду місцевих бюджетів Херсонської області                                                     за січень - серпень 2019 року</t>
  </si>
  <si>
    <t>Затверджено місцевими радами доходів на січень - серпень 2019р.</t>
  </si>
  <si>
    <t xml:space="preserve">Фактичні надходження за січень - серпень 2019р.        </t>
  </si>
</sst>
</file>

<file path=xl/styles.xml><?xml version="1.0" encoding="utf-8"?>
<styleSheet xmlns="http://schemas.openxmlformats.org/spreadsheetml/2006/main">
  <numFmts count="38">
    <numFmt numFmtId="5" formatCode="#,##0&quot; грн&quot;;\-#,##0&quot; грн&quot;"/>
    <numFmt numFmtId="6" formatCode="#,##0&quot; грн&quot;;[Red]\-#,##0&quot; грн&quot;"/>
    <numFmt numFmtId="7" formatCode="#,##0.00&quot; грн&quot;;\-#,##0.00&quot; грн&quot;"/>
    <numFmt numFmtId="8" formatCode="#,##0.00&quot; грн&quot;;[Red]\-#,##0.00&quot; грн&quot;"/>
    <numFmt numFmtId="42" formatCode="_-* #,##0&quot; грн&quot;_-;\-* #,##0&quot; грн&quot;_-;_-* &quot;-&quot;&quot; грн&quot;_-;_-@_-"/>
    <numFmt numFmtId="41" formatCode="_-* #,##0_ _г_р_н_-;\-* #,##0_ _г_р_н_-;_-* &quot;-&quot;_ _г_р_н_-;_-@_-"/>
    <numFmt numFmtId="44" formatCode="_-* #,##0.00&quot; грн&quot;_-;\-* #,##0.00&quot; грн&quot;_-;_-* &quot;-&quot;??&quot; грн&quot;_-;_-@_-"/>
    <numFmt numFmtId="43" formatCode="_-* #,##0.00_ _г_р_н_-;\-* #,##0.00_ _г_р_н_-;_-* &quot;-&quot;??_ _г_р_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0.000"/>
    <numFmt numFmtId="192" formatCode="0.0000"/>
    <numFmt numFmtId="193" formatCode="0.0000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sz val="16"/>
      <name val="Arial Cyr"/>
      <family val="0"/>
    </font>
    <font>
      <sz val="16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name val="Times New Roman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7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0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8" fillId="0" borderId="10" xfId="33" applyFont="1" applyBorder="1" applyAlignment="1">
      <alignment horizontal="left" vertical="center"/>
      <protection/>
    </xf>
    <xf numFmtId="190" fontId="6" fillId="33" borderId="10" xfId="53" applyNumberFormat="1" applyFont="1" applyFill="1" applyBorder="1" applyAlignment="1">
      <alignment vertical="center"/>
      <protection/>
    </xf>
    <xf numFmtId="190" fontId="2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190" fontId="2" fillId="33" borderId="10" xfId="0" applyNumberFormat="1" applyFont="1" applyFill="1" applyBorder="1" applyAlignment="1">
      <alignment vertical="center"/>
    </xf>
    <xf numFmtId="190" fontId="9" fillId="33" borderId="10" xfId="0" applyNumberFormat="1" applyFont="1" applyFill="1" applyBorder="1" applyAlignment="1">
      <alignment vertical="center"/>
    </xf>
    <xf numFmtId="0" fontId="10" fillId="0" borderId="10" xfId="33" applyFont="1" applyBorder="1" applyAlignment="1">
      <alignment horizontal="center" vertical="center" wrapText="1"/>
      <protection/>
    </xf>
    <xf numFmtId="190" fontId="11" fillId="33" borderId="10" xfId="0" applyNumberFormat="1" applyFont="1" applyFill="1" applyBorder="1" applyAlignment="1">
      <alignment horizontal="right" vertical="center"/>
    </xf>
    <xf numFmtId="190" fontId="11" fillId="0" borderId="10" xfId="0" applyNumberFormat="1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экологи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showZeros="0" tabSelected="1" zoomScale="75" zoomScaleNormal="75" zoomScalePageLayoutView="0" workbookViewId="0" topLeftCell="A2">
      <selection activeCell="A5" sqref="A5"/>
    </sheetView>
  </sheetViews>
  <sheetFormatPr defaultColWidth="9.00390625" defaultRowHeight="12.75"/>
  <cols>
    <col min="1" max="1" width="36.875" style="0" customWidth="1"/>
    <col min="2" max="2" width="17.75390625" style="0" customWidth="1"/>
    <col min="3" max="3" width="17.875" style="0" customWidth="1"/>
    <col min="4" max="4" width="18.75390625" style="0" customWidth="1"/>
    <col min="5" max="5" width="20.125" style="0" customWidth="1"/>
  </cols>
  <sheetData>
    <row r="1" spans="1:5" s="14" customFormat="1" ht="20.25" hidden="1">
      <c r="A1" s="12"/>
      <c r="B1" s="12"/>
      <c r="C1" s="12"/>
      <c r="D1" s="13"/>
      <c r="E1" s="13"/>
    </row>
    <row r="2" spans="1:5" s="14" customFormat="1" ht="23.25" customHeight="1">
      <c r="A2" s="15" t="s">
        <v>0</v>
      </c>
      <c r="B2" s="15"/>
      <c r="C2" s="15"/>
      <c r="D2" s="15"/>
      <c r="E2" s="15"/>
    </row>
    <row r="3" spans="1:5" s="14" customFormat="1" ht="40.5" customHeight="1">
      <c r="A3" s="9" t="s">
        <v>58</v>
      </c>
      <c r="B3" s="9"/>
      <c r="C3" s="9"/>
      <c r="D3" s="9"/>
      <c r="E3" s="9"/>
    </row>
    <row r="4" spans="1:5" s="14" customFormat="1" ht="24" customHeight="1">
      <c r="A4" s="16"/>
      <c r="B4" s="16"/>
      <c r="C4" s="16"/>
      <c r="E4" s="17" t="s">
        <v>1</v>
      </c>
    </row>
    <row r="5" spans="1:5" s="14" customFormat="1" ht="82.5" customHeight="1">
      <c r="A5" s="3" t="s">
        <v>30</v>
      </c>
      <c r="B5" s="4" t="s">
        <v>59</v>
      </c>
      <c r="C5" s="4" t="s">
        <v>60</v>
      </c>
      <c r="D5" s="5" t="s">
        <v>2</v>
      </c>
      <c r="E5" s="6" t="s">
        <v>3</v>
      </c>
    </row>
    <row r="6" spans="1:5" s="14" customFormat="1" ht="15">
      <c r="A6" s="7" t="s">
        <v>4</v>
      </c>
      <c r="B6" s="7" t="s">
        <v>5</v>
      </c>
      <c r="C6" s="8">
        <v>3</v>
      </c>
      <c r="D6" s="8">
        <v>4</v>
      </c>
      <c r="E6" s="8">
        <v>5</v>
      </c>
    </row>
    <row r="7" spans="1:5" s="14" customFormat="1" ht="15.75">
      <c r="A7" s="18" t="s">
        <v>6</v>
      </c>
      <c r="B7" s="19">
        <v>456731.151</v>
      </c>
      <c r="C7" s="19">
        <v>480842.00458</v>
      </c>
      <c r="D7" s="20">
        <f>IF(B7=0,0,C7/B7*100)</f>
        <v>105.27900352914618</v>
      </c>
      <c r="E7" s="20">
        <f>C7-B7</f>
        <v>24110.853579999995</v>
      </c>
    </row>
    <row r="8" spans="1:5" s="14" customFormat="1" ht="15.75">
      <c r="A8" s="21"/>
      <c r="B8" s="22"/>
      <c r="C8" s="23"/>
      <c r="D8" s="20"/>
      <c r="E8" s="20"/>
    </row>
    <row r="9" spans="1:5" s="14" customFormat="1" ht="15.75">
      <c r="A9" s="18" t="s">
        <v>7</v>
      </c>
      <c r="B9" s="19">
        <v>1095293.75</v>
      </c>
      <c r="C9" s="19">
        <v>1123237.7418699996</v>
      </c>
      <c r="D9" s="20">
        <f>IF(B9=0,0,C9/B9*100)</f>
        <v>102.55127830958585</v>
      </c>
      <c r="E9" s="20">
        <f>C9-B9</f>
        <v>27943.99186999956</v>
      </c>
    </row>
    <row r="10" spans="1:5" s="14" customFormat="1" ht="15.75">
      <c r="A10" s="18" t="s">
        <v>8</v>
      </c>
      <c r="B10" s="19">
        <v>108110.21</v>
      </c>
      <c r="C10" s="19">
        <v>111995.95667</v>
      </c>
      <c r="D10" s="20">
        <f aca="true" t="shared" si="0" ref="D10:D57">IF(B10=0,0,C10/B10*100)</f>
        <v>103.59424578862624</v>
      </c>
      <c r="E10" s="20">
        <f aca="true" t="shared" si="1" ref="E10:E57">C10-B10</f>
        <v>3885.746669999993</v>
      </c>
    </row>
    <row r="11" spans="1:5" s="14" customFormat="1" ht="15.75">
      <c r="A11" s="18" t="s">
        <v>9</v>
      </c>
      <c r="B11" s="19">
        <v>221757.446</v>
      </c>
      <c r="C11" s="19">
        <v>234807.36191</v>
      </c>
      <c r="D11" s="20">
        <f t="shared" si="0"/>
        <v>105.88477011500214</v>
      </c>
      <c r="E11" s="20">
        <f t="shared" si="1"/>
        <v>13049.91591000001</v>
      </c>
    </row>
    <row r="12" spans="1:5" s="14" customFormat="1" ht="15.75">
      <c r="A12" s="18" t="s">
        <v>10</v>
      </c>
      <c r="B12" s="19">
        <v>44655.5</v>
      </c>
      <c r="C12" s="19">
        <v>45398.545829999995</v>
      </c>
      <c r="D12" s="20">
        <f t="shared" si="0"/>
        <v>101.66395142815554</v>
      </c>
      <c r="E12" s="20">
        <f t="shared" si="1"/>
        <v>743.0458299999955</v>
      </c>
    </row>
    <row r="13" spans="1:5" s="14" customFormat="1" ht="15.75">
      <c r="A13" s="18" t="s">
        <v>11</v>
      </c>
      <c r="B13" s="19">
        <v>76068.844</v>
      </c>
      <c r="C13" s="19">
        <v>82506.80254</v>
      </c>
      <c r="D13" s="20">
        <f t="shared" si="0"/>
        <v>108.46333163679995</v>
      </c>
      <c r="E13" s="20">
        <f t="shared" si="1"/>
        <v>6437.958540000007</v>
      </c>
    </row>
    <row r="14" spans="1:5" s="14" customFormat="1" ht="15.75">
      <c r="A14" s="18" t="s">
        <v>12</v>
      </c>
      <c r="B14" s="19">
        <v>75605.963</v>
      </c>
      <c r="C14" s="19">
        <v>79305.50339</v>
      </c>
      <c r="D14" s="20">
        <f t="shared" si="0"/>
        <v>104.89318599116315</v>
      </c>
      <c r="E14" s="20">
        <f t="shared" si="1"/>
        <v>3699.5403899999947</v>
      </c>
    </row>
    <row r="15" spans="1:5" s="14" customFormat="1" ht="15.75">
      <c r="A15" s="18" t="s">
        <v>13</v>
      </c>
      <c r="B15" s="19">
        <v>44033.686</v>
      </c>
      <c r="C15" s="19">
        <v>46086.426289999996</v>
      </c>
      <c r="D15" s="20">
        <f t="shared" si="0"/>
        <v>104.66174984760531</v>
      </c>
      <c r="E15" s="20">
        <f t="shared" si="1"/>
        <v>2052.7402899999943</v>
      </c>
    </row>
    <row r="16" spans="1:5" s="14" customFormat="1" ht="15.75">
      <c r="A16" s="18" t="s">
        <v>14</v>
      </c>
      <c r="B16" s="19">
        <v>45933.114</v>
      </c>
      <c r="C16" s="19">
        <v>52515.88925000001</v>
      </c>
      <c r="D16" s="20">
        <f t="shared" si="0"/>
        <v>114.33121919406555</v>
      </c>
      <c r="E16" s="20">
        <f t="shared" si="1"/>
        <v>6582.775250000006</v>
      </c>
    </row>
    <row r="17" spans="1:5" s="14" customFormat="1" ht="15.75">
      <c r="A17" s="18" t="s">
        <v>15</v>
      </c>
      <c r="B17" s="19">
        <v>22158.4</v>
      </c>
      <c r="C17" s="19">
        <v>28208.98008</v>
      </c>
      <c r="D17" s="20">
        <f t="shared" si="0"/>
        <v>127.30603328760199</v>
      </c>
      <c r="E17" s="20">
        <f t="shared" si="1"/>
        <v>6050.58008</v>
      </c>
    </row>
    <row r="18" spans="1:5" s="14" customFormat="1" ht="15.75">
      <c r="A18" s="18" t="s">
        <v>16</v>
      </c>
      <c r="B18" s="19">
        <v>8503.7</v>
      </c>
      <c r="C18" s="19">
        <v>10780.071949999998</v>
      </c>
      <c r="D18" s="20">
        <f t="shared" si="0"/>
        <v>126.76919399790675</v>
      </c>
      <c r="E18" s="20">
        <f t="shared" si="1"/>
        <v>2276.371949999997</v>
      </c>
    </row>
    <row r="19" spans="1:5" s="14" customFormat="1" ht="15.75">
      <c r="A19" s="18" t="s">
        <v>17</v>
      </c>
      <c r="B19" s="19">
        <v>133956.25</v>
      </c>
      <c r="C19" s="19">
        <v>138799.2848</v>
      </c>
      <c r="D19" s="20">
        <f t="shared" si="0"/>
        <v>103.61538547100267</v>
      </c>
      <c r="E19" s="20">
        <f t="shared" si="1"/>
        <v>4843.034799999994</v>
      </c>
    </row>
    <row r="20" spans="1:5" s="14" customFormat="1" ht="15.75">
      <c r="A20" s="18" t="s">
        <v>18</v>
      </c>
      <c r="B20" s="19">
        <v>39417.815</v>
      </c>
      <c r="C20" s="19">
        <v>46172.54216999999</v>
      </c>
      <c r="D20" s="20">
        <f t="shared" si="0"/>
        <v>117.13622931661736</v>
      </c>
      <c r="E20" s="20">
        <f t="shared" si="1"/>
        <v>6754.727169999991</v>
      </c>
    </row>
    <row r="21" spans="1:5" s="14" customFormat="1" ht="15.75">
      <c r="A21" s="18" t="s">
        <v>19</v>
      </c>
      <c r="B21" s="19">
        <v>99.38</v>
      </c>
      <c r="C21" s="19">
        <v>157.26667999999998</v>
      </c>
      <c r="D21" s="20">
        <f t="shared" si="0"/>
        <v>158.24781646206478</v>
      </c>
      <c r="E21" s="20">
        <f t="shared" si="1"/>
        <v>57.886679999999984</v>
      </c>
    </row>
    <row r="22" spans="1:5" s="14" customFormat="1" ht="15.75">
      <c r="A22" s="18" t="s">
        <v>20</v>
      </c>
      <c r="B22" s="19">
        <v>14316.87092</v>
      </c>
      <c r="C22" s="19">
        <v>16223.850180000001</v>
      </c>
      <c r="D22" s="20">
        <f t="shared" si="0"/>
        <v>113.31980479991645</v>
      </c>
      <c r="E22" s="20">
        <f t="shared" si="1"/>
        <v>1906.979260000002</v>
      </c>
    </row>
    <row r="23" spans="1:5" s="14" customFormat="1" ht="15.75">
      <c r="A23" s="18" t="s">
        <v>21</v>
      </c>
      <c r="B23" s="19">
        <v>5321.697</v>
      </c>
      <c r="C23" s="19">
        <v>5939.049470000001</v>
      </c>
      <c r="D23" s="20">
        <f t="shared" si="0"/>
        <v>111.60066929778228</v>
      </c>
      <c r="E23" s="20">
        <f t="shared" si="1"/>
        <v>617.3524700000007</v>
      </c>
    </row>
    <row r="24" spans="1:5" s="14" customFormat="1" ht="15.75">
      <c r="A24" s="18" t="s">
        <v>22</v>
      </c>
      <c r="B24" s="19">
        <v>34950.248</v>
      </c>
      <c r="C24" s="19">
        <v>36478.29935</v>
      </c>
      <c r="D24" s="20">
        <f t="shared" si="0"/>
        <v>104.3720758433531</v>
      </c>
      <c r="E24" s="20">
        <f t="shared" si="1"/>
        <v>1528.0513500000015</v>
      </c>
    </row>
    <row r="25" spans="1:5" s="14" customFormat="1" ht="15.75">
      <c r="A25" s="18" t="s">
        <v>23</v>
      </c>
      <c r="B25" s="19">
        <v>44680.146</v>
      </c>
      <c r="C25" s="19">
        <v>54833.60861999999</v>
      </c>
      <c r="D25" s="20">
        <f t="shared" si="0"/>
        <v>122.72477493694849</v>
      </c>
      <c r="E25" s="20">
        <f t="shared" si="1"/>
        <v>10153.462619999991</v>
      </c>
    </row>
    <row r="26" spans="1:5" s="14" customFormat="1" ht="15.75">
      <c r="A26" s="18" t="s">
        <v>24</v>
      </c>
      <c r="B26" s="19">
        <v>31292.26</v>
      </c>
      <c r="C26" s="19">
        <v>35978.79871000001</v>
      </c>
      <c r="D26" s="20">
        <f t="shared" si="0"/>
        <v>114.97667062078614</v>
      </c>
      <c r="E26" s="20">
        <f t="shared" si="1"/>
        <v>4686.538710000012</v>
      </c>
    </row>
    <row r="27" spans="1:5" s="14" customFormat="1" ht="15.75">
      <c r="A27" s="18" t="s">
        <v>25</v>
      </c>
      <c r="B27" s="19">
        <v>80532.20294999999</v>
      </c>
      <c r="C27" s="19">
        <v>85820.91748999999</v>
      </c>
      <c r="D27" s="20">
        <f t="shared" si="0"/>
        <v>106.56720460420486</v>
      </c>
      <c r="E27" s="20">
        <f t="shared" si="1"/>
        <v>5288.714540000001</v>
      </c>
    </row>
    <row r="28" spans="1:5" s="14" customFormat="1" ht="15.75">
      <c r="A28" s="18" t="s">
        <v>26</v>
      </c>
      <c r="B28" s="19">
        <v>85153.559</v>
      </c>
      <c r="C28" s="19">
        <v>92698.51425000002</v>
      </c>
      <c r="D28" s="20">
        <f t="shared" si="0"/>
        <v>108.86041093126832</v>
      </c>
      <c r="E28" s="20">
        <f t="shared" si="1"/>
        <v>7544.955250000028</v>
      </c>
    </row>
    <row r="29" spans="1:5" s="14" customFormat="1" ht="15.75">
      <c r="A29" s="18" t="s">
        <v>27</v>
      </c>
      <c r="B29" s="19">
        <v>84836.37161</v>
      </c>
      <c r="C29" s="19">
        <v>90252.14546</v>
      </c>
      <c r="D29" s="20">
        <f t="shared" si="0"/>
        <v>106.38378769296826</v>
      </c>
      <c r="E29" s="20">
        <f t="shared" si="1"/>
        <v>5415.773849999998</v>
      </c>
    </row>
    <row r="30" spans="1:5" s="14" customFormat="1" ht="15.75">
      <c r="A30" s="18" t="s">
        <v>28</v>
      </c>
      <c r="B30" s="19">
        <v>6199.55</v>
      </c>
      <c r="C30" s="19">
        <v>6112.22473</v>
      </c>
      <c r="D30" s="20">
        <f t="shared" si="0"/>
        <v>98.59142566799203</v>
      </c>
      <c r="E30" s="20">
        <f t="shared" si="1"/>
        <v>-87.32527000000027</v>
      </c>
    </row>
    <row r="31" spans="1:5" s="14" customFormat="1" ht="15.75">
      <c r="A31" s="18" t="s">
        <v>31</v>
      </c>
      <c r="B31" s="19">
        <v>5472.4</v>
      </c>
      <c r="C31" s="19">
        <v>7364.358439999999</v>
      </c>
      <c r="D31" s="20">
        <f t="shared" si="0"/>
        <v>134.57273664205832</v>
      </c>
      <c r="E31" s="20">
        <f t="shared" si="1"/>
        <v>1891.9584399999994</v>
      </c>
    </row>
    <row r="32" spans="1:5" s="14" customFormat="1" ht="15.75">
      <c r="A32" s="18" t="s">
        <v>32</v>
      </c>
      <c r="B32" s="19">
        <v>10633.231</v>
      </c>
      <c r="C32" s="19">
        <v>10920.655619999998</v>
      </c>
      <c r="D32" s="20">
        <f t="shared" si="0"/>
        <v>102.70307886662104</v>
      </c>
      <c r="E32" s="20">
        <f t="shared" si="1"/>
        <v>287.42461999999796</v>
      </c>
    </row>
    <row r="33" spans="1:5" s="14" customFormat="1" ht="15.75">
      <c r="A33" s="18" t="s">
        <v>33</v>
      </c>
      <c r="B33" s="19">
        <v>33012.28</v>
      </c>
      <c r="C33" s="19">
        <v>36105.61774</v>
      </c>
      <c r="D33" s="20">
        <f t="shared" si="0"/>
        <v>109.37026385332973</v>
      </c>
      <c r="E33" s="20">
        <f t="shared" si="1"/>
        <v>3093.3377400000027</v>
      </c>
    </row>
    <row r="34" spans="1:5" s="14" customFormat="1" ht="15.75">
      <c r="A34" s="18" t="s">
        <v>34</v>
      </c>
      <c r="B34" s="19">
        <v>10617.6</v>
      </c>
      <c r="C34" s="19">
        <v>12854.215360000002</v>
      </c>
      <c r="D34" s="20">
        <f t="shared" si="0"/>
        <v>121.06516877637132</v>
      </c>
      <c r="E34" s="20">
        <f t="shared" si="1"/>
        <v>2236.6153600000016</v>
      </c>
    </row>
    <row r="35" spans="1:5" s="14" customFormat="1" ht="15.75">
      <c r="A35" s="18" t="s">
        <v>35</v>
      </c>
      <c r="B35" s="19">
        <v>39761.673</v>
      </c>
      <c r="C35" s="19">
        <v>43798.98187</v>
      </c>
      <c r="D35" s="20">
        <f t="shared" si="0"/>
        <v>110.15377011425048</v>
      </c>
      <c r="E35" s="20">
        <f t="shared" si="1"/>
        <v>4037.3088700000008</v>
      </c>
    </row>
    <row r="36" spans="1:5" s="14" customFormat="1" ht="15.75">
      <c r="A36" s="18" t="s">
        <v>36</v>
      </c>
      <c r="B36" s="19">
        <v>14602.599</v>
      </c>
      <c r="C36" s="19">
        <v>15576.960620000002</v>
      </c>
      <c r="D36" s="20">
        <f t="shared" si="0"/>
        <v>106.6725219257202</v>
      </c>
      <c r="E36" s="20">
        <f t="shared" si="1"/>
        <v>974.3616200000015</v>
      </c>
    </row>
    <row r="37" spans="1:5" s="14" customFormat="1" ht="15.75">
      <c r="A37" s="18" t="s">
        <v>37</v>
      </c>
      <c r="B37" s="19">
        <v>10828.958</v>
      </c>
      <c r="C37" s="19">
        <v>11753.820510000001</v>
      </c>
      <c r="D37" s="20">
        <f t="shared" si="0"/>
        <v>108.54064176811842</v>
      </c>
      <c r="E37" s="20">
        <f t="shared" si="1"/>
        <v>924.8625100000008</v>
      </c>
    </row>
    <row r="38" spans="1:5" s="14" customFormat="1" ht="15.75">
      <c r="A38" s="18" t="s">
        <v>38</v>
      </c>
      <c r="B38" s="19">
        <v>4402.84369</v>
      </c>
      <c r="C38" s="19">
        <v>6373.753320000002</v>
      </c>
      <c r="D38" s="20">
        <f t="shared" si="0"/>
        <v>144.76446971025678</v>
      </c>
      <c r="E38" s="20">
        <f t="shared" si="1"/>
        <v>1970.909630000002</v>
      </c>
    </row>
    <row r="39" spans="1:5" s="14" customFormat="1" ht="15.75">
      <c r="A39" s="18" t="s">
        <v>39</v>
      </c>
      <c r="B39" s="19">
        <v>7995.4</v>
      </c>
      <c r="C39" s="19">
        <v>8945.586430000001</v>
      </c>
      <c r="D39" s="20">
        <f t="shared" si="0"/>
        <v>111.8841637691673</v>
      </c>
      <c r="E39" s="20">
        <f t="shared" si="1"/>
        <v>950.1864300000016</v>
      </c>
    </row>
    <row r="40" spans="1:5" s="14" customFormat="1" ht="15.75">
      <c r="A40" s="18" t="s">
        <v>40</v>
      </c>
      <c r="B40" s="19">
        <v>16028.226</v>
      </c>
      <c r="C40" s="19">
        <v>18213.249329999995</v>
      </c>
      <c r="D40" s="20">
        <f t="shared" si="0"/>
        <v>113.63234664896787</v>
      </c>
      <c r="E40" s="20">
        <f t="shared" si="1"/>
        <v>2185.0233299999945</v>
      </c>
    </row>
    <row r="41" spans="1:5" s="14" customFormat="1" ht="15.75">
      <c r="A41" s="18" t="s">
        <v>41</v>
      </c>
      <c r="B41" s="19">
        <v>16212.755</v>
      </c>
      <c r="C41" s="19">
        <v>15357.108159999998</v>
      </c>
      <c r="D41" s="20">
        <f t="shared" si="0"/>
        <v>94.7223846903256</v>
      </c>
      <c r="E41" s="20">
        <f t="shared" si="1"/>
        <v>-855.6468400000012</v>
      </c>
    </row>
    <row r="42" spans="1:5" s="14" customFormat="1" ht="15.75">
      <c r="A42" s="18" t="s">
        <v>42</v>
      </c>
      <c r="B42" s="19">
        <v>10995.064</v>
      </c>
      <c r="C42" s="19">
        <v>11342.731280000002</v>
      </c>
      <c r="D42" s="20">
        <f>IF(B42=0,0,C42/B42*100)</f>
        <v>103.16203052569773</v>
      </c>
      <c r="E42" s="20">
        <f>C42-B42</f>
        <v>347.6672800000015</v>
      </c>
    </row>
    <row r="43" spans="1:5" s="14" customFormat="1" ht="15.75">
      <c r="A43" s="18" t="s">
        <v>43</v>
      </c>
      <c r="B43" s="19">
        <v>13160.181</v>
      </c>
      <c r="C43" s="19">
        <v>13362.44559</v>
      </c>
      <c r="D43" s="20">
        <f>IF(B43=0,0,C43/B43*100)</f>
        <v>101.53694383078773</v>
      </c>
      <c r="E43" s="20">
        <f>C43-B43</f>
        <v>202.26458999999886</v>
      </c>
    </row>
    <row r="44" spans="1:5" s="14" customFormat="1" ht="15.75">
      <c r="A44" s="18" t="s">
        <v>44</v>
      </c>
      <c r="B44" s="19">
        <v>26142</v>
      </c>
      <c r="C44" s="19">
        <v>28269.660439999996</v>
      </c>
      <c r="D44" s="20">
        <f>IF(B44=0,0,C44/B44*100)</f>
        <v>108.13885869482058</v>
      </c>
      <c r="E44" s="20">
        <f>C44-B44</f>
        <v>2127.660439999996</v>
      </c>
    </row>
    <row r="45" spans="1:5" s="14" customFormat="1" ht="15.75">
      <c r="A45" s="18" t="s">
        <v>45</v>
      </c>
      <c r="B45" s="19">
        <v>8458.717</v>
      </c>
      <c r="C45" s="19">
        <v>8627.511530000002</v>
      </c>
      <c r="D45" s="20">
        <f>IF(B45=0,0,C45/B45*100)</f>
        <v>101.99550983913991</v>
      </c>
      <c r="E45" s="20">
        <f>C45-B45</f>
        <v>168.79453000000103</v>
      </c>
    </row>
    <row r="46" spans="1:5" s="14" customFormat="1" ht="15.75">
      <c r="A46" s="18" t="s">
        <v>46</v>
      </c>
      <c r="B46" s="19">
        <v>23137.37</v>
      </c>
      <c r="C46" s="19">
        <v>22198.006439999997</v>
      </c>
      <c r="D46" s="20">
        <f aca="true" t="shared" si="2" ref="D46:D53">IF(B46=0,0,C46/B46*100)</f>
        <v>95.94005904733338</v>
      </c>
      <c r="E46" s="20">
        <f aca="true" t="shared" si="3" ref="E46:E53">C46-B46</f>
        <v>-939.3635600000016</v>
      </c>
    </row>
    <row r="47" spans="1:5" s="14" customFormat="1" ht="15.75">
      <c r="A47" s="18" t="s">
        <v>47</v>
      </c>
      <c r="B47" s="19">
        <v>10162.91</v>
      </c>
      <c r="C47" s="19">
        <v>12184.026000000005</v>
      </c>
      <c r="D47" s="20">
        <f t="shared" si="2"/>
        <v>119.88717798347133</v>
      </c>
      <c r="E47" s="20">
        <f t="shared" si="3"/>
        <v>2021.1160000000054</v>
      </c>
    </row>
    <row r="48" spans="1:5" s="14" customFormat="1" ht="15.75">
      <c r="A48" s="18" t="s">
        <v>48</v>
      </c>
      <c r="B48" s="19">
        <v>12909.929</v>
      </c>
      <c r="C48" s="19">
        <v>13572.052950000001</v>
      </c>
      <c r="D48" s="20">
        <f t="shared" si="2"/>
        <v>105.12879621568796</v>
      </c>
      <c r="E48" s="20">
        <f t="shared" si="3"/>
        <v>662.1239500000011</v>
      </c>
    </row>
    <row r="49" spans="1:5" s="14" customFormat="1" ht="15.75">
      <c r="A49" s="18" t="s">
        <v>49</v>
      </c>
      <c r="B49" s="19">
        <v>6369.285</v>
      </c>
      <c r="C49" s="19">
        <v>6380.291359999999</v>
      </c>
      <c r="D49" s="20">
        <f t="shared" si="2"/>
        <v>100.17280369774628</v>
      </c>
      <c r="E49" s="20">
        <f t="shared" si="3"/>
        <v>11.006359999999404</v>
      </c>
    </row>
    <row r="50" spans="1:5" s="14" customFormat="1" ht="15.75">
      <c r="A50" s="18" t="s">
        <v>50</v>
      </c>
      <c r="B50" s="19">
        <v>7227.764</v>
      </c>
      <c r="C50" s="19">
        <v>6691.153760000003</v>
      </c>
      <c r="D50" s="20">
        <f t="shared" si="2"/>
        <v>92.5757088914359</v>
      </c>
      <c r="E50" s="20">
        <f t="shared" si="3"/>
        <v>-536.6102399999972</v>
      </c>
    </row>
    <row r="51" spans="1:5" s="14" customFormat="1" ht="15.75">
      <c r="A51" s="18" t="s">
        <v>51</v>
      </c>
      <c r="B51" s="19">
        <v>11046.737</v>
      </c>
      <c r="C51" s="19">
        <v>10734.81463</v>
      </c>
      <c r="D51" s="20">
        <f t="shared" si="2"/>
        <v>97.1763393117805</v>
      </c>
      <c r="E51" s="20">
        <f t="shared" si="3"/>
        <v>-311.9223699999984</v>
      </c>
    </row>
    <row r="52" spans="1:5" s="14" customFormat="1" ht="15.75">
      <c r="A52" s="18" t="s">
        <v>52</v>
      </c>
      <c r="B52" s="19">
        <v>27023.072</v>
      </c>
      <c r="C52" s="19">
        <v>30007.26571</v>
      </c>
      <c r="D52" s="20">
        <f t="shared" si="2"/>
        <v>111.0431327348719</v>
      </c>
      <c r="E52" s="20">
        <f t="shared" si="3"/>
        <v>2984.1937099999996</v>
      </c>
    </row>
    <row r="53" spans="1:5" s="14" customFormat="1" ht="15.75">
      <c r="A53" s="18" t="s">
        <v>53</v>
      </c>
      <c r="B53" s="19">
        <v>7240.66</v>
      </c>
      <c r="C53" s="19">
        <v>11721.75443</v>
      </c>
      <c r="D53" s="20">
        <f t="shared" si="2"/>
        <v>161.88792775796682</v>
      </c>
      <c r="E53" s="20">
        <f t="shared" si="3"/>
        <v>4481.094430000001</v>
      </c>
    </row>
    <row r="54" spans="1:5" s="14" customFormat="1" ht="15.75">
      <c r="A54" s="18" t="s">
        <v>54</v>
      </c>
      <c r="B54" s="19">
        <v>25664.507</v>
      </c>
      <c r="C54" s="19">
        <v>23349.480139999996</v>
      </c>
      <c r="D54" s="20">
        <f>IF(B54=0,0,C54/B54*100)</f>
        <v>90.97965583363823</v>
      </c>
      <c r="E54" s="20">
        <f>C54-B54</f>
        <v>-2315.0268600000054</v>
      </c>
    </row>
    <row r="55" spans="1:5" s="14" customFormat="1" ht="15.75">
      <c r="A55" s="18" t="s">
        <v>55</v>
      </c>
      <c r="B55" s="19">
        <v>5807.901</v>
      </c>
      <c r="C55" s="19">
        <v>7254.8211200000005</v>
      </c>
      <c r="D55" s="20">
        <f>IF(B55=0,0,C55/B55*100)</f>
        <v>124.91296115412436</v>
      </c>
      <c r="E55" s="20">
        <f>C55-B55</f>
        <v>1446.9201200000007</v>
      </c>
    </row>
    <row r="56" spans="1:5" s="14" customFormat="1" ht="15.75">
      <c r="A56" s="18" t="s">
        <v>56</v>
      </c>
      <c r="B56" s="19">
        <v>5098.2</v>
      </c>
      <c r="C56" s="19">
        <v>5436.526930000001</v>
      </c>
      <c r="D56" s="20">
        <f>IF(B56=0,0,C56/B56*100)</f>
        <v>106.63620356204153</v>
      </c>
      <c r="E56" s="20">
        <f>C56-B56</f>
        <v>338.3269300000011</v>
      </c>
    </row>
    <row r="57" spans="1:5" s="14" customFormat="1" ht="15.75">
      <c r="A57" s="18" t="s">
        <v>57</v>
      </c>
      <c r="B57" s="19">
        <v>12235.934</v>
      </c>
      <c r="C57" s="19">
        <v>14126.81683</v>
      </c>
      <c r="D57" s="20">
        <f t="shared" si="0"/>
        <v>115.45352263260003</v>
      </c>
      <c r="E57" s="20">
        <f t="shared" si="1"/>
        <v>1890.8828300000005</v>
      </c>
    </row>
    <row r="58" spans="1:5" s="14" customFormat="1" ht="23.25" customHeight="1">
      <c r="A58" s="24" t="s">
        <v>29</v>
      </c>
      <c r="B58" s="25">
        <f>SUM(B7:B57)</f>
        <v>3141856.3111700006</v>
      </c>
      <c r="C58" s="25">
        <f>SUM(C7:C57)</f>
        <v>3317675.452809999</v>
      </c>
      <c r="D58" s="26">
        <f>IF(B58=0,0,C58/B58*100)</f>
        <v>105.59602745087109</v>
      </c>
      <c r="E58" s="26">
        <f>C58-B58</f>
        <v>175819.14163999865</v>
      </c>
    </row>
    <row r="59" spans="1:3" ht="15.75" customHeight="1" hidden="1">
      <c r="A59" s="1"/>
      <c r="B59" s="1"/>
      <c r="C59" s="1"/>
    </row>
    <row r="60" spans="1:3" ht="15.75" customHeight="1" hidden="1">
      <c r="A60" s="1"/>
      <c r="B60" s="1"/>
      <c r="C60" s="1"/>
    </row>
    <row r="61" spans="1:3" ht="19.5" customHeight="1">
      <c r="A61" s="10"/>
      <c r="B61" s="10"/>
      <c r="C61" s="1"/>
    </row>
    <row r="62" spans="1:3" ht="15.75">
      <c r="A62" s="10"/>
      <c r="B62" s="10"/>
      <c r="C62" s="1"/>
    </row>
    <row r="63" spans="1:5" ht="15.75">
      <c r="A63" s="10"/>
      <c r="B63" s="10"/>
      <c r="C63" s="2"/>
      <c r="D63" s="11"/>
      <c r="E63" s="11"/>
    </row>
  </sheetData>
  <sheetProtection/>
  <mergeCells count="6">
    <mergeCell ref="A2:E2"/>
    <mergeCell ref="A3:E3"/>
    <mergeCell ref="A61:B61"/>
    <mergeCell ref="A62:B62"/>
    <mergeCell ref="A63:B63"/>
    <mergeCell ref="D63:E63"/>
  </mergeCells>
  <printOptions horizontalCentered="1"/>
  <pageMargins left="0.1968503937007874" right="0.1968503937007874" top="0.5118110236220472" bottom="0.984251968503937" header="0.5118110236220472" footer="0.5118110236220472"/>
  <pageSetup horizontalDpi="600" verticalDpi="600" orientation="portrait" paperSize="9" scale="69" r:id="rId1"/>
  <rowBreaks count="1" manualBreakCount="1">
    <brk id="6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21gfu-Dd-Tutunnik</dc:creator>
  <cp:keywords/>
  <dc:description/>
  <cp:lastModifiedBy>Тарас Афтанащук</cp:lastModifiedBy>
  <cp:lastPrinted>2019-09-12T12:56:57Z</cp:lastPrinted>
  <dcterms:created xsi:type="dcterms:W3CDTF">2016-08-10T05:26:58Z</dcterms:created>
  <dcterms:modified xsi:type="dcterms:W3CDTF">2019-10-09T12:40:15Z</dcterms:modified>
  <cp:category/>
  <cp:version/>
  <cp:contentType/>
  <cp:contentStatus/>
</cp:coreProperties>
</file>