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серпень" sheetId="1" r:id="rId1"/>
  </sheets>
  <definedNames>
    <definedName name="_xlnm.Print_Area" localSheetId="0">'за січень-серпень'!$A$1:$F$60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<sst xmlns="http://schemas.openxmlformats.org/spreadsheetml/2006/main" count="63" uniqueCount="63">
  <si>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</si>
  <si>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</si>
  <si>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</si>
  <si>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</si>
  <si>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</si>
  <si>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</si>
  <si>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</si>
  <si>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</si>
  <si>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</si>
  <si>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</si>
  <si>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</si>
  <si>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</si>
  <si>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</si>
  <si>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</si>
  <si>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</si>
  <si>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</si>
  <si>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</si>
  <si>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</si>
  <si>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</si>
  <si>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</si>
  <si>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</si>
  <si>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</si>
  <si>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</si>
  <si>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</si>
  <si>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</si>
  <si>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</si>
  <si>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</si>
  <si>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</si>
  <si>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</si>
  <si>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</si>
  <si>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</si>
  <si>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</si>
  <si>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</si>
  <si>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</si>
  <si>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</si>
  <si>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</si>
  <si>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</si>
  <si>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</si>
  <si>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</si>
  <si>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</si>
  <si>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</si>
  <si>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</si>
  <si>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</si>
  <si>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</si>
  <si>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</si>
  <si>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</si>
  <si>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</si>
  <si>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</si>
  <si>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</si>
  <si>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</si>
  <si>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</si>
  <si>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</si>
  <si>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</si>
  <si>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</si>
  <si>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</si>
  <si>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Новорайська ОТГ</t>
  </si>
  <si>
    <t>Новокаховська ОТГ</t>
  </si>
  <si>
    <t>Голопристанська ОТГ</t>
  </si>
  <si>
    <t>Милівська ОТГ</t>
  </si>
  <si>
    <t>Шляхівська ОТГ</t>
  </si>
  <si>
    <t>рівня виконання доходів загального фонду місцевих бюджетів Херсонської області                                                     за січень - серпень 2020 року</t>
  </si>
  <si>
    <t>Затверджено місцевими радами доходів на січень-серпень 2020р.</t>
  </si>
  <si>
    <t xml:space="preserve">Фактичні надходження за січень-серпень 2020р.        </t>
  </si>
</sst>
</file>

<file path=xl/styles.xml><?xml version="1.0" encoding="utf-8"?>
<styleSheet xmlns="http://schemas.openxmlformats.org/spreadsheetml/2006/main">
  <numFmts count="46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"/>
    <numFmt numFmtId="201" formatCode="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8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10" xfId="33" applyFont="1" applyBorder="1" applyAlignment="1">
      <alignment horizontal="left" vertical="center"/>
      <protection/>
    </xf>
    <xf numFmtId="198" fontId="5" fillId="33" borderId="10" xfId="53" applyNumberFormat="1" applyFont="1" applyFill="1" applyBorder="1" applyAlignment="1">
      <alignment vertical="center"/>
      <protection/>
    </xf>
    <xf numFmtId="198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98" fontId="2" fillId="33" borderId="10" xfId="0" applyNumberFormat="1" applyFont="1" applyFill="1" applyBorder="1" applyAlignment="1">
      <alignment vertical="center"/>
    </xf>
    <xf numFmtId="198" fontId="8" fillId="33" borderId="10" xfId="0" applyNumberFormat="1" applyFont="1" applyFill="1" applyBorder="1" applyAlignment="1">
      <alignment vertical="center"/>
    </xf>
    <xf numFmtId="0" fontId="9" fillId="0" borderId="10" xfId="33" applyFont="1" applyBorder="1" applyAlignment="1">
      <alignment horizontal="center" vertical="center" wrapText="1"/>
      <protection/>
    </xf>
    <xf numFmtId="198" fontId="10" fillId="33" borderId="10" xfId="0" applyNumberFormat="1" applyFont="1" applyFill="1" applyBorder="1" applyAlignment="1">
      <alignment horizontal="right" vertical="center"/>
    </xf>
    <xf numFmtId="198" fontId="10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Zeros="0" tabSelected="1"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3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s="14" customFormat="1" ht="23.25" customHeight="1">
      <c r="A1" s="13" t="s">
        <v>0</v>
      </c>
      <c r="B1" s="13"/>
      <c r="C1" s="13"/>
      <c r="D1" s="13"/>
      <c r="E1" s="13"/>
    </row>
    <row r="2" spans="1:5" s="14" customFormat="1" ht="40.5" customHeight="1">
      <c r="A2" s="10" t="s">
        <v>60</v>
      </c>
      <c r="B2" s="10"/>
      <c r="C2" s="10"/>
      <c r="D2" s="10"/>
      <c r="E2" s="10"/>
    </row>
    <row r="3" spans="1:5" s="14" customFormat="1" ht="24" customHeight="1">
      <c r="A3" s="15"/>
      <c r="B3" s="15"/>
      <c r="C3" s="15"/>
      <c r="E3" s="16" t="s">
        <v>1</v>
      </c>
    </row>
    <row r="4" spans="1:5" s="14" customFormat="1" ht="82.5" customHeight="1">
      <c r="A4" s="3" t="s">
        <v>28</v>
      </c>
      <c r="B4" s="4" t="s">
        <v>61</v>
      </c>
      <c r="C4" s="4" t="s">
        <v>62</v>
      </c>
      <c r="D4" s="5" t="s">
        <v>2</v>
      </c>
      <c r="E4" s="6" t="s">
        <v>3</v>
      </c>
    </row>
    <row r="5" spans="1:5" s="14" customFormat="1" ht="15">
      <c r="A5" s="7" t="s">
        <v>4</v>
      </c>
      <c r="B5" s="7" t="s">
        <v>5</v>
      </c>
      <c r="C5" s="8">
        <v>3</v>
      </c>
      <c r="D5" s="8">
        <v>4</v>
      </c>
      <c r="E5" s="8">
        <v>5</v>
      </c>
    </row>
    <row r="6" spans="1:5" s="14" customFormat="1" ht="15.75">
      <c r="A6" s="17" t="s">
        <v>6</v>
      </c>
      <c r="B6" s="18">
        <v>504521.1</v>
      </c>
      <c r="C6" s="18">
        <v>505025.79889</v>
      </c>
      <c r="D6" s="19">
        <f>IF(B6=0,0,C6/B6*100)</f>
        <v>100.10003523935866</v>
      </c>
      <c r="E6" s="19">
        <f>C6-B6</f>
        <v>504.69888999999966</v>
      </c>
    </row>
    <row r="7" spans="1:5" s="14" customFormat="1" ht="15.75">
      <c r="A7" s="20"/>
      <c r="B7" s="21"/>
      <c r="C7" s="22"/>
      <c r="D7" s="19"/>
      <c r="E7" s="19"/>
    </row>
    <row r="8" spans="1:5" s="14" customFormat="1" ht="15.75">
      <c r="A8" s="17" t="s">
        <v>7</v>
      </c>
      <c r="B8" s="18">
        <v>1208445.763</v>
      </c>
      <c r="C8" s="18">
        <v>1172676.9776400002</v>
      </c>
      <c r="D8" s="19">
        <f>IF(B8=0,0,C8/B8*100)</f>
        <v>97.04010006446605</v>
      </c>
      <c r="E8" s="19">
        <f>C8-B8</f>
        <v>-35768.78535999986</v>
      </c>
    </row>
    <row r="9" spans="1:5" s="14" customFormat="1" ht="15.75">
      <c r="A9" s="17" t="s">
        <v>8</v>
      </c>
      <c r="B9" s="18">
        <v>118139.2</v>
      </c>
      <c r="C9" s="18">
        <v>118830.91514</v>
      </c>
      <c r="D9" s="19">
        <f aca="true" t="shared" si="0" ref="D9:D38">IF(B9=0,0,C9/B9*100)</f>
        <v>100.58550856955183</v>
      </c>
      <c r="E9" s="19">
        <f aca="true" t="shared" si="1" ref="E9:E38">C9-B9</f>
        <v>691.7151400000002</v>
      </c>
    </row>
    <row r="10" spans="1:5" s="14" customFormat="1" ht="15.75">
      <c r="A10" s="17" t="s">
        <v>9</v>
      </c>
      <c r="B10" s="18">
        <v>54858.43</v>
      </c>
      <c r="C10" s="18">
        <v>59034.95459</v>
      </c>
      <c r="D10" s="19">
        <f t="shared" si="0"/>
        <v>107.61327764939684</v>
      </c>
      <c r="E10" s="19">
        <f t="shared" si="1"/>
        <v>4176.524590000001</v>
      </c>
    </row>
    <row r="11" spans="1:5" s="14" customFormat="1" ht="15.75">
      <c r="A11" s="17" t="s">
        <v>10</v>
      </c>
      <c r="B11" s="18">
        <v>75181.63464</v>
      </c>
      <c r="C11" s="18">
        <v>82108.15965999999</v>
      </c>
      <c r="D11" s="19">
        <f t="shared" si="0"/>
        <v>109.21305456201769</v>
      </c>
      <c r="E11" s="19">
        <f t="shared" si="1"/>
        <v>6926.525019999986</v>
      </c>
    </row>
    <row r="12" spans="1:5" s="14" customFormat="1" ht="15.75">
      <c r="A12" s="17" t="s">
        <v>11</v>
      </c>
      <c r="B12" s="18">
        <v>45969.85</v>
      </c>
      <c r="C12" s="18">
        <v>49626.0603</v>
      </c>
      <c r="D12" s="19">
        <f t="shared" si="0"/>
        <v>107.95349625896102</v>
      </c>
      <c r="E12" s="19">
        <f t="shared" si="1"/>
        <v>3656.210299999999</v>
      </c>
    </row>
    <row r="13" spans="1:5" s="14" customFormat="1" ht="15.75">
      <c r="A13" s="17" t="s">
        <v>12</v>
      </c>
      <c r="B13" s="18">
        <v>47257.358</v>
      </c>
      <c r="C13" s="18">
        <v>54738.71983</v>
      </c>
      <c r="D13" s="19">
        <f t="shared" si="0"/>
        <v>115.8311047138945</v>
      </c>
      <c r="E13" s="19">
        <f t="shared" si="1"/>
        <v>7481.361830000002</v>
      </c>
    </row>
    <row r="14" spans="1:5" s="14" customFormat="1" ht="15.75">
      <c r="A14" s="17" t="s">
        <v>13</v>
      </c>
      <c r="B14" s="18">
        <v>26000.6</v>
      </c>
      <c r="C14" s="18">
        <v>29595.68634</v>
      </c>
      <c r="D14" s="19">
        <f t="shared" si="0"/>
        <v>113.82693607070607</v>
      </c>
      <c r="E14" s="19">
        <f t="shared" si="1"/>
        <v>3595.0863400000017</v>
      </c>
    </row>
    <row r="15" spans="1:5" s="14" customFormat="1" ht="15.75">
      <c r="A15" s="17" t="s">
        <v>14</v>
      </c>
      <c r="B15" s="18">
        <v>9870.08</v>
      </c>
      <c r="C15" s="18">
        <v>11669.06033</v>
      </c>
      <c r="D15" s="19">
        <f t="shared" si="0"/>
        <v>118.22660333046946</v>
      </c>
      <c r="E15" s="19">
        <f t="shared" si="1"/>
        <v>1798.9803300000003</v>
      </c>
    </row>
    <row r="16" spans="1:5" s="14" customFormat="1" ht="15.75">
      <c r="A16" s="17" t="s">
        <v>15</v>
      </c>
      <c r="B16" s="18">
        <v>142497.99380000003</v>
      </c>
      <c r="C16" s="18">
        <v>146295.26681</v>
      </c>
      <c r="D16" s="19">
        <f t="shared" si="0"/>
        <v>102.66479050598394</v>
      </c>
      <c r="E16" s="19">
        <f t="shared" si="1"/>
        <v>3797.2730099999753</v>
      </c>
    </row>
    <row r="17" spans="1:5" s="14" customFormat="1" ht="15.75">
      <c r="A17" s="17" t="s">
        <v>16</v>
      </c>
      <c r="B17" s="18">
        <v>40095.885200000004</v>
      </c>
      <c r="C17" s="18">
        <v>44893.61884</v>
      </c>
      <c r="D17" s="19">
        <f t="shared" si="0"/>
        <v>111.96565087930767</v>
      </c>
      <c r="E17" s="19">
        <f t="shared" si="1"/>
        <v>4797.733639999999</v>
      </c>
    </row>
    <row r="18" spans="1:5" s="14" customFormat="1" ht="15.75">
      <c r="A18" s="17" t="s">
        <v>17</v>
      </c>
      <c r="B18" s="18">
        <v>28.038</v>
      </c>
      <c r="C18" s="18">
        <v>29.374779999999998</v>
      </c>
      <c r="D18" s="19">
        <f t="shared" si="0"/>
        <v>104.76774377630358</v>
      </c>
      <c r="E18" s="19">
        <f t="shared" si="1"/>
        <v>1.3367799999999974</v>
      </c>
    </row>
    <row r="19" spans="1:5" s="14" customFormat="1" ht="15.75">
      <c r="A19" s="17" t="s">
        <v>18</v>
      </c>
      <c r="B19" s="18">
        <v>15106.795</v>
      </c>
      <c r="C19" s="18">
        <v>18121.428010000003</v>
      </c>
      <c r="D19" s="19">
        <f t="shared" si="0"/>
        <v>119.95547705519274</v>
      </c>
      <c r="E19" s="19">
        <f t="shared" si="1"/>
        <v>3014.633010000003</v>
      </c>
    </row>
    <row r="20" spans="1:5" s="14" customFormat="1" ht="15.75">
      <c r="A20" s="17" t="s">
        <v>19</v>
      </c>
      <c r="B20" s="18">
        <v>5894.356</v>
      </c>
      <c r="C20" s="18">
        <v>6091.2762</v>
      </c>
      <c r="D20" s="19">
        <f t="shared" si="0"/>
        <v>103.34082637696129</v>
      </c>
      <c r="E20" s="19">
        <f t="shared" si="1"/>
        <v>196.92020000000048</v>
      </c>
    </row>
    <row r="21" spans="1:5" s="14" customFormat="1" ht="15.75">
      <c r="A21" s="17" t="s">
        <v>20</v>
      </c>
      <c r="B21" s="18">
        <v>33586.638</v>
      </c>
      <c r="C21" s="18">
        <v>33789.86225</v>
      </c>
      <c r="D21" s="19">
        <f t="shared" si="0"/>
        <v>100.6050747026243</v>
      </c>
      <c r="E21" s="19">
        <f t="shared" si="1"/>
        <v>203.2242499999993</v>
      </c>
    </row>
    <row r="22" spans="1:5" s="14" customFormat="1" ht="15.75">
      <c r="A22" s="17" t="s">
        <v>21</v>
      </c>
      <c r="B22" s="18">
        <v>49441.61</v>
      </c>
      <c r="C22" s="18">
        <v>56342.44512</v>
      </c>
      <c r="D22" s="19">
        <f t="shared" si="0"/>
        <v>113.95754531456399</v>
      </c>
      <c r="E22" s="19">
        <f t="shared" si="1"/>
        <v>6900.835119999996</v>
      </c>
    </row>
    <row r="23" spans="1:5" s="14" customFormat="1" ht="15.75">
      <c r="A23" s="17" t="s">
        <v>22</v>
      </c>
      <c r="B23" s="18">
        <v>34628.196</v>
      </c>
      <c r="C23" s="18">
        <v>39304.66433</v>
      </c>
      <c r="D23" s="19">
        <f t="shared" si="0"/>
        <v>113.50479918156869</v>
      </c>
      <c r="E23" s="19">
        <f t="shared" si="1"/>
        <v>4676.468329999996</v>
      </c>
    </row>
    <row r="24" spans="1:5" s="14" customFormat="1" ht="15.75">
      <c r="A24" s="17" t="s">
        <v>23</v>
      </c>
      <c r="B24" s="18">
        <v>85937.17616</v>
      </c>
      <c r="C24" s="18">
        <v>88432.86748999999</v>
      </c>
      <c r="D24" s="19">
        <f t="shared" si="0"/>
        <v>102.90408812753336</v>
      </c>
      <c r="E24" s="19">
        <f t="shared" si="1"/>
        <v>2495.691329999987</v>
      </c>
    </row>
    <row r="25" spans="1:5" s="14" customFormat="1" ht="15.75">
      <c r="A25" s="17" t="s">
        <v>24</v>
      </c>
      <c r="B25" s="18">
        <v>87092.594</v>
      </c>
      <c r="C25" s="18">
        <v>92288.39295000001</v>
      </c>
      <c r="D25" s="19">
        <f t="shared" si="0"/>
        <v>105.9658332716557</v>
      </c>
      <c r="E25" s="19">
        <f t="shared" si="1"/>
        <v>5195.798950000011</v>
      </c>
    </row>
    <row r="26" spans="1:5" s="14" customFormat="1" ht="15.75">
      <c r="A26" s="17" t="s">
        <v>25</v>
      </c>
      <c r="B26" s="18">
        <v>92691.173</v>
      </c>
      <c r="C26" s="18">
        <v>94853.30395999999</v>
      </c>
      <c r="D26" s="19">
        <f t="shared" si="0"/>
        <v>102.33261797215576</v>
      </c>
      <c r="E26" s="19">
        <f t="shared" si="1"/>
        <v>2162.130959999995</v>
      </c>
    </row>
    <row r="27" spans="1:5" s="14" customFormat="1" ht="15.75">
      <c r="A27" s="17" t="s">
        <v>26</v>
      </c>
      <c r="B27" s="18">
        <v>3746.62</v>
      </c>
      <c r="C27" s="18">
        <v>3958.70071</v>
      </c>
      <c r="D27" s="19">
        <f t="shared" si="0"/>
        <v>105.66058767635896</v>
      </c>
      <c r="E27" s="19">
        <f t="shared" si="1"/>
        <v>212.08071000000018</v>
      </c>
    </row>
    <row r="28" spans="1:5" s="14" customFormat="1" ht="15.75">
      <c r="A28" s="17" t="s">
        <v>29</v>
      </c>
      <c r="B28" s="18">
        <v>6463.74</v>
      </c>
      <c r="C28" s="18">
        <v>7486.87579</v>
      </c>
      <c r="D28" s="19">
        <f t="shared" si="0"/>
        <v>115.82885125329918</v>
      </c>
      <c r="E28" s="19">
        <f t="shared" si="1"/>
        <v>1023.1357900000003</v>
      </c>
    </row>
    <row r="29" spans="1:5" s="14" customFormat="1" ht="15.75">
      <c r="A29" s="17" t="s">
        <v>30</v>
      </c>
      <c r="B29" s="18">
        <v>11570.49</v>
      </c>
      <c r="C29" s="18">
        <v>11564.36083</v>
      </c>
      <c r="D29" s="19">
        <f t="shared" si="0"/>
        <v>99.94702756754468</v>
      </c>
      <c r="E29" s="19">
        <f t="shared" si="1"/>
        <v>-6.129170000000158</v>
      </c>
    </row>
    <row r="30" spans="1:5" s="14" customFormat="1" ht="15.75">
      <c r="A30" s="17" t="s">
        <v>31</v>
      </c>
      <c r="B30" s="18">
        <v>38201.02</v>
      </c>
      <c r="C30" s="18">
        <v>38129.87012</v>
      </c>
      <c r="D30" s="19">
        <f t="shared" si="0"/>
        <v>99.81374874283462</v>
      </c>
      <c r="E30" s="19">
        <f t="shared" si="1"/>
        <v>-71.14987999999721</v>
      </c>
    </row>
    <row r="31" spans="1:5" s="14" customFormat="1" ht="15.75">
      <c r="A31" s="17" t="s">
        <v>32</v>
      </c>
      <c r="B31" s="18">
        <v>13032</v>
      </c>
      <c r="C31" s="18">
        <v>13374.78978</v>
      </c>
      <c r="D31" s="19">
        <f t="shared" si="0"/>
        <v>102.6303697053407</v>
      </c>
      <c r="E31" s="19">
        <f t="shared" si="1"/>
        <v>342.78977999999915</v>
      </c>
    </row>
    <row r="32" spans="1:5" s="14" customFormat="1" ht="15.75">
      <c r="A32" s="17" t="s">
        <v>33</v>
      </c>
      <c r="B32" s="18">
        <v>46277.58</v>
      </c>
      <c r="C32" s="18">
        <v>51417.85564</v>
      </c>
      <c r="D32" s="19">
        <f t="shared" si="0"/>
        <v>111.10748582791061</v>
      </c>
      <c r="E32" s="19">
        <f t="shared" si="1"/>
        <v>5140.27564</v>
      </c>
    </row>
    <row r="33" spans="1:5" s="14" customFormat="1" ht="15.75">
      <c r="A33" s="17" t="s">
        <v>34</v>
      </c>
      <c r="B33" s="18">
        <v>15669.691</v>
      </c>
      <c r="C33" s="18">
        <v>17982.92672</v>
      </c>
      <c r="D33" s="19">
        <f t="shared" si="0"/>
        <v>114.762484595261</v>
      </c>
      <c r="E33" s="19">
        <f t="shared" si="1"/>
        <v>2313.2357199999988</v>
      </c>
    </row>
    <row r="34" spans="1:5" s="14" customFormat="1" ht="15.75">
      <c r="A34" s="17" t="s">
        <v>35</v>
      </c>
      <c r="B34" s="18">
        <v>12093.861</v>
      </c>
      <c r="C34" s="18">
        <v>14224.993050000001</v>
      </c>
      <c r="D34" s="19">
        <f t="shared" si="0"/>
        <v>117.62160198467635</v>
      </c>
      <c r="E34" s="19">
        <f t="shared" si="1"/>
        <v>2131.13205</v>
      </c>
    </row>
    <row r="35" spans="1:5" s="14" customFormat="1" ht="15.75">
      <c r="A35" s="17" t="s">
        <v>36</v>
      </c>
      <c r="B35" s="18">
        <v>5738.9</v>
      </c>
      <c r="C35" s="18">
        <v>6531.08659</v>
      </c>
      <c r="D35" s="19">
        <f t="shared" si="0"/>
        <v>113.80380543309694</v>
      </c>
      <c r="E35" s="19">
        <f t="shared" si="1"/>
        <v>792.1865900000003</v>
      </c>
    </row>
    <row r="36" spans="1:5" s="14" customFormat="1" ht="15.75">
      <c r="A36" s="17" t="s">
        <v>37</v>
      </c>
      <c r="B36" s="18">
        <v>11838.885</v>
      </c>
      <c r="C36" s="18">
        <v>13860.78429</v>
      </c>
      <c r="D36" s="19">
        <f t="shared" si="0"/>
        <v>117.0784604293394</v>
      </c>
      <c r="E36" s="19">
        <f t="shared" si="1"/>
        <v>2021.8992899999994</v>
      </c>
    </row>
    <row r="37" spans="1:5" s="14" customFormat="1" ht="15.75">
      <c r="A37" s="17" t="s">
        <v>38</v>
      </c>
      <c r="B37" s="18">
        <v>16529.475</v>
      </c>
      <c r="C37" s="18">
        <v>18511.759309999998</v>
      </c>
      <c r="D37" s="19">
        <f t="shared" si="0"/>
        <v>111.99242147739115</v>
      </c>
      <c r="E37" s="19">
        <f t="shared" si="1"/>
        <v>1982.284309999999</v>
      </c>
    </row>
    <row r="38" spans="1:5" s="14" customFormat="1" ht="15.75">
      <c r="A38" s="17" t="s">
        <v>39</v>
      </c>
      <c r="B38" s="18">
        <v>14319.216</v>
      </c>
      <c r="C38" s="18">
        <v>15512.82827</v>
      </c>
      <c r="D38" s="19">
        <f t="shared" si="0"/>
        <v>108.33573758507448</v>
      </c>
      <c r="E38" s="19">
        <f t="shared" si="1"/>
        <v>1193.6122699999996</v>
      </c>
    </row>
    <row r="39" spans="1:5" s="14" customFormat="1" ht="15.75">
      <c r="A39" s="17" t="s">
        <v>40</v>
      </c>
      <c r="B39" s="18">
        <v>12065.982</v>
      </c>
      <c r="C39" s="18">
        <v>12939.335949999999</v>
      </c>
      <c r="D39" s="19">
        <f>IF(B39=0,0,C39/B39*100)</f>
        <v>107.2381506121922</v>
      </c>
      <c r="E39" s="19">
        <f>C39-B39</f>
        <v>873.3539499999988</v>
      </c>
    </row>
    <row r="40" spans="1:5" s="14" customFormat="1" ht="15.75">
      <c r="A40" s="17" t="s">
        <v>41</v>
      </c>
      <c r="B40" s="18">
        <v>13213.862</v>
      </c>
      <c r="C40" s="18">
        <v>13450.91091</v>
      </c>
      <c r="D40" s="19">
        <f>IF(B40=0,0,C40/B40*100)</f>
        <v>101.7939411657243</v>
      </c>
      <c r="E40" s="19">
        <f>C40-B40</f>
        <v>237.04891000000134</v>
      </c>
    </row>
    <row r="41" spans="1:5" s="14" customFormat="1" ht="15.75">
      <c r="A41" s="17" t="s">
        <v>42</v>
      </c>
      <c r="B41" s="18">
        <v>27767.8</v>
      </c>
      <c r="C41" s="18">
        <v>29528.237579999997</v>
      </c>
      <c r="D41" s="19">
        <f>IF(B41=0,0,C41/B41*100)</f>
        <v>106.33985256304064</v>
      </c>
      <c r="E41" s="19">
        <f>C41-B41</f>
        <v>1760.437579999998</v>
      </c>
    </row>
    <row r="42" spans="1:5" s="14" customFormat="1" ht="15.75">
      <c r="A42" s="17" t="s">
        <v>43</v>
      </c>
      <c r="B42" s="18">
        <v>9163.499</v>
      </c>
      <c r="C42" s="18">
        <v>9635.748150000001</v>
      </c>
      <c r="D42" s="19">
        <f>IF(B42=0,0,C42/B42*100)</f>
        <v>105.15358980232334</v>
      </c>
      <c r="E42" s="19">
        <f>C42-B42</f>
        <v>472.24915000000146</v>
      </c>
    </row>
    <row r="43" spans="1:5" s="14" customFormat="1" ht="15.75">
      <c r="A43" s="17" t="s">
        <v>44</v>
      </c>
      <c r="B43" s="18">
        <v>24625.03</v>
      </c>
      <c r="C43" s="18">
        <v>25040.91085</v>
      </c>
      <c r="D43" s="19">
        <f aca="true" t="shared" si="2" ref="D43:D58">IF(B43=0,0,C43/B43*100)</f>
        <v>101.68885418616749</v>
      </c>
      <c r="E43" s="19">
        <f aca="true" t="shared" si="3" ref="E43:E58">C43-B43</f>
        <v>415.8808500000014</v>
      </c>
    </row>
    <row r="44" spans="1:5" s="14" customFormat="1" ht="15.75">
      <c r="A44" s="17" t="s">
        <v>45</v>
      </c>
      <c r="B44" s="18">
        <v>10475.23</v>
      </c>
      <c r="C44" s="18">
        <v>11956.26455</v>
      </c>
      <c r="D44" s="19">
        <f t="shared" si="2"/>
        <v>114.13844421554467</v>
      </c>
      <c r="E44" s="19">
        <f t="shared" si="3"/>
        <v>1481.0345500000003</v>
      </c>
    </row>
    <row r="45" spans="1:5" s="14" customFormat="1" ht="15.75">
      <c r="A45" s="17" t="s">
        <v>46</v>
      </c>
      <c r="B45" s="18">
        <v>14266.599</v>
      </c>
      <c r="C45" s="18">
        <v>15124.88062</v>
      </c>
      <c r="D45" s="19">
        <f t="shared" si="2"/>
        <v>106.01602119748372</v>
      </c>
      <c r="E45" s="19">
        <f t="shared" si="3"/>
        <v>858.2816199999997</v>
      </c>
    </row>
    <row r="46" spans="1:5" s="14" customFormat="1" ht="15.75">
      <c r="A46" s="17" t="s">
        <v>47</v>
      </c>
      <c r="B46" s="18">
        <v>7345.695</v>
      </c>
      <c r="C46" s="18">
        <v>6490.22475</v>
      </c>
      <c r="D46" s="19">
        <f t="shared" si="2"/>
        <v>88.35412782588986</v>
      </c>
      <c r="E46" s="19">
        <f t="shared" si="3"/>
        <v>-855.4702499999994</v>
      </c>
    </row>
    <row r="47" spans="1:5" s="14" customFormat="1" ht="15.75">
      <c r="A47" s="17" t="s">
        <v>48</v>
      </c>
      <c r="B47" s="18">
        <v>5630.152</v>
      </c>
      <c r="C47" s="18">
        <v>5928.10262</v>
      </c>
      <c r="D47" s="19">
        <f t="shared" si="2"/>
        <v>105.29205286109504</v>
      </c>
      <c r="E47" s="19">
        <f t="shared" si="3"/>
        <v>297.9506199999996</v>
      </c>
    </row>
    <row r="48" spans="1:5" s="14" customFormat="1" ht="15.75">
      <c r="A48" s="17" t="s">
        <v>49</v>
      </c>
      <c r="B48" s="18">
        <v>10800.542</v>
      </c>
      <c r="C48" s="18">
        <v>12094.758039999999</v>
      </c>
      <c r="D48" s="19">
        <f t="shared" si="2"/>
        <v>111.98288048877546</v>
      </c>
      <c r="E48" s="19">
        <f t="shared" si="3"/>
        <v>1294.2160399999993</v>
      </c>
    </row>
    <row r="49" spans="1:5" s="14" customFormat="1" ht="15.75">
      <c r="A49" s="17" t="s">
        <v>50</v>
      </c>
      <c r="B49" s="18">
        <v>30361.7</v>
      </c>
      <c r="C49" s="18">
        <v>31921.07053</v>
      </c>
      <c r="D49" s="19">
        <f t="shared" si="2"/>
        <v>105.13597898009664</v>
      </c>
      <c r="E49" s="19">
        <f t="shared" si="3"/>
        <v>1559.3705300000001</v>
      </c>
    </row>
    <row r="50" spans="1:5" s="14" customFormat="1" ht="15.75">
      <c r="A50" s="17" t="s">
        <v>51</v>
      </c>
      <c r="B50" s="18">
        <v>6735.495</v>
      </c>
      <c r="C50" s="18">
        <v>11471.627269999999</v>
      </c>
      <c r="D50" s="19">
        <f t="shared" si="2"/>
        <v>170.31602384086096</v>
      </c>
      <c r="E50" s="19">
        <f t="shared" si="3"/>
        <v>4736.132269999999</v>
      </c>
    </row>
    <row r="51" spans="1:5" s="14" customFormat="1" ht="15.75">
      <c r="A51" s="17" t="s">
        <v>52</v>
      </c>
      <c r="B51" s="18">
        <v>22419.377</v>
      </c>
      <c r="C51" s="18">
        <v>22701.286780000002</v>
      </c>
      <c r="D51" s="19">
        <f t="shared" si="2"/>
        <v>101.25743806351086</v>
      </c>
      <c r="E51" s="19">
        <f t="shared" si="3"/>
        <v>281.9097800000018</v>
      </c>
    </row>
    <row r="52" spans="1:5" s="14" customFormat="1" ht="15.75">
      <c r="A52" s="17" t="s">
        <v>53</v>
      </c>
      <c r="B52" s="18">
        <v>9659.839</v>
      </c>
      <c r="C52" s="18">
        <v>7958.13512</v>
      </c>
      <c r="D52" s="19">
        <f t="shared" si="2"/>
        <v>82.38372420078636</v>
      </c>
      <c r="E52" s="19">
        <f t="shared" si="3"/>
        <v>-1701.70388</v>
      </c>
    </row>
    <row r="53" spans="1:5" s="14" customFormat="1" ht="15.75">
      <c r="A53" s="17" t="s">
        <v>54</v>
      </c>
      <c r="B53" s="18">
        <v>4358.865</v>
      </c>
      <c r="C53" s="18">
        <v>6029.90312</v>
      </c>
      <c r="D53" s="19">
        <f t="shared" si="2"/>
        <v>138.33654219619098</v>
      </c>
      <c r="E53" s="19">
        <f t="shared" si="3"/>
        <v>1671.0381200000002</v>
      </c>
    </row>
    <row r="54" spans="1:5" s="14" customFormat="1" ht="15.75">
      <c r="A54" s="17" t="s">
        <v>55</v>
      </c>
      <c r="B54" s="18">
        <v>11984.545</v>
      </c>
      <c r="C54" s="18">
        <v>11729.802169999999</v>
      </c>
      <c r="D54" s="19">
        <f t="shared" si="2"/>
        <v>97.87440549474343</v>
      </c>
      <c r="E54" s="19">
        <f t="shared" si="3"/>
        <v>-254.74283000000105</v>
      </c>
    </row>
    <row r="55" spans="1:5" s="14" customFormat="1" ht="15.75">
      <c r="A55" s="17" t="s">
        <v>56</v>
      </c>
      <c r="B55" s="18">
        <v>255739.814</v>
      </c>
      <c r="C55" s="18">
        <v>267248.65414</v>
      </c>
      <c r="D55" s="19">
        <f t="shared" si="2"/>
        <v>104.50021447970552</v>
      </c>
      <c r="E55" s="19">
        <f t="shared" si="3"/>
        <v>11508.840139999986</v>
      </c>
    </row>
    <row r="56" spans="1:5" s="14" customFormat="1" ht="15.75">
      <c r="A56" s="17" t="s">
        <v>57</v>
      </c>
      <c r="B56" s="18">
        <v>53044.68866</v>
      </c>
      <c r="C56" s="18">
        <v>55268.49058</v>
      </c>
      <c r="D56" s="19">
        <f t="shared" si="2"/>
        <v>104.19231779123803</v>
      </c>
      <c r="E56" s="19">
        <f t="shared" si="3"/>
        <v>2223.801919999998</v>
      </c>
    </row>
    <row r="57" spans="1:5" s="14" customFormat="1" ht="15.75">
      <c r="A57" s="17" t="s">
        <v>58</v>
      </c>
      <c r="B57" s="18">
        <v>7754.354</v>
      </c>
      <c r="C57" s="18">
        <v>7664.85333</v>
      </c>
      <c r="D57" s="19">
        <f t="shared" si="2"/>
        <v>98.84580108156011</v>
      </c>
      <c r="E57" s="19">
        <f t="shared" si="3"/>
        <v>-89.50067000000035</v>
      </c>
    </row>
    <row r="58" spans="1:5" s="14" customFormat="1" ht="15.75">
      <c r="A58" s="17" t="s">
        <v>59</v>
      </c>
      <c r="B58" s="18">
        <v>7412.93</v>
      </c>
      <c r="C58" s="18">
        <v>7516.64092</v>
      </c>
      <c r="D58" s="19">
        <f t="shared" si="2"/>
        <v>101.39905435502561</v>
      </c>
      <c r="E58" s="19">
        <f t="shared" si="3"/>
        <v>103.71091999999953</v>
      </c>
    </row>
    <row r="59" spans="1:5" s="14" customFormat="1" ht="23.25" customHeight="1">
      <c r="A59" s="23" t="s">
        <v>27</v>
      </c>
      <c r="B59" s="24">
        <f>SUM(B6:B58)</f>
        <v>3417551.94746</v>
      </c>
      <c r="C59" s="24">
        <f>SUM(C6:C58)</f>
        <v>3488005.502540002</v>
      </c>
      <c r="D59" s="25">
        <f>IF(B59=0,0,C59/B59*100)</f>
        <v>102.06152111696107</v>
      </c>
      <c r="E59" s="25">
        <f>C59-B59</f>
        <v>70453.55508000217</v>
      </c>
    </row>
    <row r="60" spans="1:3" ht="15.75" customHeight="1" hidden="1">
      <c r="A60" s="1"/>
      <c r="B60" s="1"/>
      <c r="C60" s="1"/>
    </row>
    <row r="61" spans="1:3" ht="15.75" customHeight="1" hidden="1">
      <c r="A61" s="1"/>
      <c r="B61" s="1"/>
      <c r="C61" s="1"/>
    </row>
    <row r="62" spans="1:3" ht="19.5" customHeight="1">
      <c r="A62" s="11"/>
      <c r="B62" s="11"/>
      <c r="C62" s="1"/>
    </row>
    <row r="63" spans="1:3" ht="15.75">
      <c r="A63" s="11"/>
      <c r="B63" s="11"/>
      <c r="C63" s="1"/>
    </row>
    <row r="64" spans="1:5" ht="15.75">
      <c r="A64" s="11"/>
      <c r="B64" s="11"/>
      <c r="C64" s="2"/>
      <c r="D64" s="12"/>
      <c r="E64" s="12"/>
    </row>
    <row r="69" spans="2:5" ht="12.75">
      <c r="B69" s="9"/>
      <c r="C69" s="9"/>
      <c r="D69" s="9"/>
      <c r="E69" s="9"/>
    </row>
  </sheetData>
  <sheetProtection/>
  <mergeCells count="6">
    <mergeCell ref="A1:E1"/>
    <mergeCell ref="A2:E2"/>
    <mergeCell ref="A62:B62"/>
    <mergeCell ref="A63:B63"/>
    <mergeCell ref="A64:B64"/>
    <mergeCell ref="D64:E64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2020-09-10T06:04:08Z</cp:lastPrinted>
  <dcterms:created xsi:type="dcterms:W3CDTF">2016-08-10T05:26:58Z</dcterms:created>
  <dcterms:modified xsi:type="dcterms:W3CDTF">2020-09-14T11:27:00Z</dcterms:modified>
  <cp:category/>
  <cp:version/>
  <cp:contentType/>
  <cp:contentStatus/>
</cp:coreProperties>
</file>