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вересень" sheetId="1" r:id="rId1"/>
  </sheets>
  <definedNames>
    <definedName name="_xlnm.Print_Area" localSheetId="0">'за січень-вересень'!$A$1:$F$58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<sst xmlns="http://schemas.openxmlformats.org/spreadsheetml/2006/main" count="60" uniqueCount="60">
  <si>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</si>
  <si>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</si>
  <si>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</si>
  <si>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</si>
  <si>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</si>
  <si>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</si>
  <si>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</si>
  <si>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</si>
  <si>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</si>
  <si>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</si>
  <si>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</si>
  <si>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</si>
  <si>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</si>
  <si>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</si>
  <si>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</si>
  <si>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</si>
  <si>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</si>
  <si>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</si>
  <si>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</si>
  <si>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</si>
  <si>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</si>
  <si>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</si>
  <si>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</si>
  <si>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</si>
  <si>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</si>
  <si>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</si>
  <si>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</si>
  <si>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</si>
  <si>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</si>
  <si>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</si>
  <si>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</si>
  <si>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</si>
  <si>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</si>
  <si>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</si>
  <si>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</si>
  <si>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</si>
  <si>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</si>
  <si>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</si>
  <si>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</si>
  <si>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</si>
  <si>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</si>
  <si>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</si>
  <si>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</si>
  <si>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</si>
  <si>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</si>
  <si>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</si>
  <si>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</si>
  <si>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</si>
  <si>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</si>
  <si>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</si>
  <si>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</si>
  <si>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</si>
  <si>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</si>
  <si>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</si>
  <si>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</si>
  <si>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</si>
  <si>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</si>
  <si>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рівня виконання доходів загального фонду місцевих бюджетів Херсонської області                                                     за січень - вересень 2018 року</t>
  </si>
  <si>
    <t>Затверджено місцевими радами доходів на          січень - вересень 2018р.</t>
  </si>
  <si>
    <t xml:space="preserve">Фактичні надходження за січень - вересень 2018 р.       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</si>
</sst>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8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33" applyFont="1" applyBorder="1" applyAlignment="1">
      <alignment horizontal="center" wrapText="1"/>
      <protection/>
    </xf>
    <xf numFmtId="180" fontId="11" fillId="0" borderId="10" xfId="0" applyNumberFormat="1" applyFont="1" applyBorder="1" applyAlignment="1">
      <alignment/>
    </xf>
    <xf numFmtId="180" fontId="11" fillId="33" borderId="10" xfId="0" applyNumberFormat="1" applyFont="1" applyFill="1" applyBorder="1" applyAlignment="1">
      <alignment horizontal="right"/>
    </xf>
    <xf numFmtId="180" fontId="6" fillId="33" borderId="10" xfId="53" applyNumberFormat="1" applyFont="1" applyFill="1" applyBorder="1">
      <alignment/>
      <protection/>
    </xf>
    <xf numFmtId="180" fontId="2" fillId="33" borderId="10" xfId="0" applyNumberFormat="1" applyFont="1" applyFill="1" applyBorder="1" applyAlignment="1" applyProtection="1">
      <alignment/>
      <protection/>
    </xf>
    <xf numFmtId="180" fontId="9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Zeros="0" tabSelected="1" zoomScale="75" zoomScaleNormal="75" zoomScalePageLayoutView="0" workbookViewId="0" topLeftCell="A2">
      <selection activeCell="A3" sqref="A3:E3"/>
    </sheetView>
  </sheetViews>
  <sheetFormatPr defaultColWidth="9.00390625" defaultRowHeight="12.75"/>
  <cols>
    <col min="1" max="1" width="36.875" style="0" customWidth="1"/>
    <col min="2" max="2" width="19.37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0.25" hidden="1">
      <c r="A1" s="4"/>
      <c r="B1" s="4"/>
      <c r="C1" s="4"/>
      <c r="D1" s="3"/>
      <c r="E1" s="3"/>
    </row>
    <row r="2" spans="1:5" ht="23.25" customHeight="1">
      <c r="A2" s="22" t="s">
        <v>0</v>
      </c>
      <c r="B2" s="22"/>
      <c r="C2" s="22"/>
      <c r="D2" s="22"/>
      <c r="E2" s="22"/>
    </row>
    <row r="3" spans="1:5" ht="40.5" customHeight="1">
      <c r="A3" s="23" t="s">
        <v>57</v>
      </c>
      <c r="B3" s="23"/>
      <c r="C3" s="23"/>
      <c r="D3" s="23"/>
      <c r="E3" s="23"/>
    </row>
    <row r="4" spans="1:5" ht="24" customHeight="1">
      <c r="A4" s="5"/>
      <c r="B4" s="5"/>
      <c r="C4" s="5"/>
      <c r="E4" s="6" t="s">
        <v>1</v>
      </c>
    </row>
    <row r="5" spans="1:5" ht="82.5" customHeight="1">
      <c r="A5" s="7" t="s">
        <v>30</v>
      </c>
      <c r="B5" s="8" t="s">
        <v>58</v>
      </c>
      <c r="C5" s="8" t="s">
        <v>59</v>
      </c>
      <c r="D5" s="9" t="s">
        <v>2</v>
      </c>
      <c r="E5" s="10" t="s">
        <v>3</v>
      </c>
    </row>
    <row r="6" spans="1:5" ht="15">
      <c r="A6" s="11" t="s">
        <v>4</v>
      </c>
      <c r="B6" s="11" t="s">
        <v>5</v>
      </c>
      <c r="C6" s="12">
        <v>3</v>
      </c>
      <c r="D6" s="12">
        <v>4</v>
      </c>
      <c r="E6" s="12">
        <v>5</v>
      </c>
    </row>
    <row r="7" spans="1:5" ht="15.75">
      <c r="A7" s="13" t="s">
        <v>6</v>
      </c>
      <c r="B7" s="19">
        <v>441662.5</v>
      </c>
      <c r="C7" s="19">
        <v>456891.60014</v>
      </c>
      <c r="D7" s="14">
        <f>IF(B7=0,0,C7/B7*100)</f>
        <v>103.44813067444032</v>
      </c>
      <c r="E7" s="14">
        <f>C7-B7</f>
        <v>15229.100139999995</v>
      </c>
    </row>
    <row r="8" spans="1:5" ht="15.75">
      <c r="A8" s="15"/>
      <c r="B8" s="20"/>
      <c r="C8" s="21"/>
      <c r="D8" s="14"/>
      <c r="E8" s="14"/>
    </row>
    <row r="9" spans="1:5" ht="15.75">
      <c r="A9" s="13" t="s">
        <v>7</v>
      </c>
      <c r="B9" s="19">
        <v>1029001.9128800001</v>
      </c>
      <c r="C9" s="19">
        <v>1086275.3312800003</v>
      </c>
      <c r="D9" s="14">
        <f>IF(B9=0,0,C9/B9*100)</f>
        <v>105.56591952678704</v>
      </c>
      <c r="E9" s="14">
        <f>C9-B9</f>
        <v>57273.4184000002</v>
      </c>
    </row>
    <row r="10" spans="1:5" ht="15.75">
      <c r="A10" s="13" t="s">
        <v>8</v>
      </c>
      <c r="B10" s="19">
        <v>100894.8</v>
      </c>
      <c r="C10" s="19">
        <v>104573.82041999997</v>
      </c>
      <c r="D10" s="14">
        <f aca="true" t="shared" si="0" ref="D10:D56">IF(B10=0,0,C10/B10*100)</f>
        <v>103.64639249991076</v>
      </c>
      <c r="E10" s="14">
        <f aca="true" t="shared" si="1" ref="E10:E56">C10-B10</f>
        <v>3679.0204199999716</v>
      </c>
    </row>
    <row r="11" spans="1:5" ht="15.75">
      <c r="A11" s="13" t="s">
        <v>9</v>
      </c>
      <c r="B11" s="19">
        <v>183575.186</v>
      </c>
      <c r="C11" s="19">
        <v>198843.84244</v>
      </c>
      <c r="D11" s="14">
        <f t="shared" si="0"/>
        <v>108.31738579308863</v>
      </c>
      <c r="E11" s="14">
        <f t="shared" si="1"/>
        <v>15268.65644000002</v>
      </c>
    </row>
    <row r="12" spans="1:5" ht="15.75">
      <c r="A12" s="13" t="s">
        <v>10</v>
      </c>
      <c r="B12" s="19">
        <v>42674.964</v>
      </c>
      <c r="C12" s="19">
        <v>46580.122249999986</v>
      </c>
      <c r="D12" s="14">
        <f t="shared" si="0"/>
        <v>109.15093507753161</v>
      </c>
      <c r="E12" s="14">
        <f t="shared" si="1"/>
        <v>3905.158249999986</v>
      </c>
    </row>
    <row r="13" spans="1:5" ht="15.75">
      <c r="A13" s="13" t="s">
        <v>11</v>
      </c>
      <c r="B13" s="19">
        <v>87730.359</v>
      </c>
      <c r="C13" s="19">
        <v>97514.98518</v>
      </c>
      <c r="D13" s="14">
        <f t="shared" si="0"/>
        <v>111.15306752591769</v>
      </c>
      <c r="E13" s="14">
        <f t="shared" si="1"/>
        <v>9784.626180000007</v>
      </c>
    </row>
    <row r="14" spans="1:5" ht="15.75">
      <c r="A14" s="13" t="s">
        <v>12</v>
      </c>
      <c r="B14" s="19">
        <v>70998.98098000001</v>
      </c>
      <c r="C14" s="19">
        <v>78393.71247000001</v>
      </c>
      <c r="D14" s="14">
        <f t="shared" si="0"/>
        <v>110.41526425862796</v>
      </c>
      <c r="E14" s="14">
        <f t="shared" si="1"/>
        <v>7394.731490000006</v>
      </c>
    </row>
    <row r="15" spans="1:5" ht="15.75">
      <c r="A15" s="13" t="s">
        <v>13</v>
      </c>
      <c r="B15" s="19">
        <v>45256.65075</v>
      </c>
      <c r="C15" s="19">
        <v>49148.31599</v>
      </c>
      <c r="D15" s="14">
        <f t="shared" si="0"/>
        <v>108.59910129341597</v>
      </c>
      <c r="E15" s="14">
        <f t="shared" si="1"/>
        <v>3891.665240000002</v>
      </c>
    </row>
    <row r="16" spans="1:5" ht="15.75">
      <c r="A16" s="13" t="s">
        <v>14</v>
      </c>
      <c r="B16" s="19">
        <v>44615.239</v>
      </c>
      <c r="C16" s="19">
        <v>54033.15376</v>
      </c>
      <c r="D16" s="14">
        <f t="shared" si="0"/>
        <v>121.109188185678</v>
      </c>
      <c r="E16" s="14">
        <f t="shared" si="1"/>
        <v>9417.91476</v>
      </c>
    </row>
    <row r="17" spans="1:5" ht="15.75">
      <c r="A17" s="13" t="s">
        <v>15</v>
      </c>
      <c r="B17" s="19">
        <v>22698</v>
      </c>
      <c r="C17" s="19">
        <v>25769.872290000003</v>
      </c>
      <c r="D17" s="14">
        <f t="shared" si="0"/>
        <v>113.53366944224162</v>
      </c>
      <c r="E17" s="14">
        <f t="shared" si="1"/>
        <v>3071.872290000003</v>
      </c>
    </row>
    <row r="18" spans="1:5" ht="15.75">
      <c r="A18" s="13" t="s">
        <v>16</v>
      </c>
      <c r="B18" s="19">
        <v>9005.05</v>
      </c>
      <c r="C18" s="19">
        <v>10156.605920000002</v>
      </c>
      <c r="D18" s="14">
        <f t="shared" si="0"/>
        <v>112.78789035041453</v>
      </c>
      <c r="E18" s="14">
        <f t="shared" si="1"/>
        <v>1151.5559200000025</v>
      </c>
    </row>
    <row r="19" spans="1:5" ht="15.75">
      <c r="A19" s="13" t="s">
        <v>17</v>
      </c>
      <c r="B19" s="19">
        <v>137683.45075</v>
      </c>
      <c r="C19" s="19">
        <v>149023.78035999998</v>
      </c>
      <c r="D19" s="14">
        <f t="shared" si="0"/>
        <v>108.2365233789726</v>
      </c>
      <c r="E19" s="14">
        <f t="shared" si="1"/>
        <v>11340.329609999986</v>
      </c>
    </row>
    <row r="20" spans="1:5" ht="15.75">
      <c r="A20" s="13" t="s">
        <v>18</v>
      </c>
      <c r="B20" s="19">
        <v>38912.0671</v>
      </c>
      <c r="C20" s="19">
        <v>45694.268139999986</v>
      </c>
      <c r="D20" s="14">
        <f t="shared" si="0"/>
        <v>117.42955732105011</v>
      </c>
      <c r="E20" s="14">
        <f t="shared" si="1"/>
        <v>6782.201039999985</v>
      </c>
    </row>
    <row r="21" spans="1:5" ht="15.75">
      <c r="A21" s="13" t="s">
        <v>19</v>
      </c>
      <c r="B21" s="19">
        <v>229.665</v>
      </c>
      <c r="C21" s="19">
        <v>275.64329000000004</v>
      </c>
      <c r="D21" s="14">
        <f t="shared" si="0"/>
        <v>120.01972002699586</v>
      </c>
      <c r="E21" s="14">
        <f t="shared" si="1"/>
        <v>45.978290000000044</v>
      </c>
    </row>
    <row r="22" spans="1:5" ht="15.75">
      <c r="A22" s="13" t="s">
        <v>20</v>
      </c>
      <c r="B22" s="19">
        <v>14369.97691</v>
      </c>
      <c r="C22" s="19">
        <v>16833.37761</v>
      </c>
      <c r="D22" s="14">
        <f t="shared" si="0"/>
        <v>117.14269073240982</v>
      </c>
      <c r="E22" s="14">
        <f t="shared" si="1"/>
        <v>2463.4007</v>
      </c>
    </row>
    <row r="23" spans="1:5" ht="15.75">
      <c r="A23" s="13" t="s">
        <v>21</v>
      </c>
      <c r="B23" s="19">
        <v>5305.711</v>
      </c>
      <c r="C23" s="19">
        <v>5722.19355</v>
      </c>
      <c r="D23" s="14">
        <f t="shared" si="0"/>
        <v>107.84970289561568</v>
      </c>
      <c r="E23" s="14">
        <f t="shared" si="1"/>
        <v>416.4825499999997</v>
      </c>
    </row>
    <row r="24" spans="1:5" ht="15.75">
      <c r="A24" s="13" t="s">
        <v>22</v>
      </c>
      <c r="B24" s="19">
        <v>35958.274</v>
      </c>
      <c r="C24" s="19">
        <v>39877.627720000004</v>
      </c>
      <c r="D24" s="14">
        <f t="shared" si="0"/>
        <v>110.89972705586482</v>
      </c>
      <c r="E24" s="14">
        <f t="shared" si="1"/>
        <v>3919.3537200000064</v>
      </c>
    </row>
    <row r="25" spans="1:5" ht="15.75">
      <c r="A25" s="13" t="s">
        <v>23</v>
      </c>
      <c r="B25" s="19">
        <v>45769.151</v>
      </c>
      <c r="C25" s="19">
        <v>51047.52972000001</v>
      </c>
      <c r="D25" s="14">
        <f t="shared" si="0"/>
        <v>111.53261226104023</v>
      </c>
      <c r="E25" s="14">
        <f t="shared" si="1"/>
        <v>5278.378720000015</v>
      </c>
    </row>
    <row r="26" spans="1:5" ht="15.75">
      <c r="A26" s="13" t="s">
        <v>24</v>
      </c>
      <c r="B26" s="19">
        <v>31538.174</v>
      </c>
      <c r="C26" s="19">
        <v>39217.68765000001</v>
      </c>
      <c r="D26" s="14">
        <f t="shared" si="0"/>
        <v>124.34989942664407</v>
      </c>
      <c r="E26" s="14">
        <f t="shared" si="1"/>
        <v>7679.513650000008</v>
      </c>
    </row>
    <row r="27" spans="1:5" ht="15.75">
      <c r="A27" s="13" t="s">
        <v>25</v>
      </c>
      <c r="B27" s="19">
        <v>85755.73852000001</v>
      </c>
      <c r="C27" s="19">
        <v>91159.38168</v>
      </c>
      <c r="D27" s="14">
        <f t="shared" si="0"/>
        <v>106.30120299032788</v>
      </c>
      <c r="E27" s="14">
        <f t="shared" si="1"/>
        <v>5403.643159999992</v>
      </c>
    </row>
    <row r="28" spans="1:5" ht="15.75">
      <c r="A28" s="13" t="s">
        <v>26</v>
      </c>
      <c r="B28" s="19">
        <v>84315.7</v>
      </c>
      <c r="C28" s="19">
        <v>93027.54526</v>
      </c>
      <c r="D28" s="14">
        <f t="shared" si="0"/>
        <v>110.3324117098002</v>
      </c>
      <c r="E28" s="14">
        <f t="shared" si="1"/>
        <v>8711.845260000002</v>
      </c>
    </row>
    <row r="29" spans="1:5" ht="15.75">
      <c r="A29" s="13" t="s">
        <v>27</v>
      </c>
      <c r="B29" s="19">
        <v>79859.58336</v>
      </c>
      <c r="C29" s="19">
        <v>91544.29953</v>
      </c>
      <c r="D29" s="14">
        <f t="shared" si="0"/>
        <v>114.63157667292893</v>
      </c>
      <c r="E29" s="14">
        <f t="shared" si="1"/>
        <v>11684.71617</v>
      </c>
    </row>
    <row r="30" spans="1:5" ht="15.75">
      <c r="A30" s="13" t="s">
        <v>28</v>
      </c>
      <c r="B30" s="19">
        <v>6220.617</v>
      </c>
      <c r="C30" s="19">
        <v>6857.608650000001</v>
      </c>
      <c r="D30" s="14">
        <f t="shared" si="0"/>
        <v>110.24000754266017</v>
      </c>
      <c r="E30" s="14">
        <f t="shared" si="1"/>
        <v>636.9916500000008</v>
      </c>
    </row>
    <row r="31" spans="1:5" ht="15.75">
      <c r="A31" s="13" t="s">
        <v>31</v>
      </c>
      <c r="B31" s="19">
        <v>4864.3</v>
      </c>
      <c r="C31" s="19">
        <v>6022.779300000002</v>
      </c>
      <c r="D31" s="14">
        <f t="shared" si="0"/>
        <v>123.8159509076332</v>
      </c>
      <c r="E31" s="14">
        <f t="shared" si="1"/>
        <v>1158.4793000000018</v>
      </c>
    </row>
    <row r="32" spans="1:5" ht="15.75">
      <c r="A32" s="13" t="s">
        <v>32</v>
      </c>
      <c r="B32" s="19">
        <v>11346.946</v>
      </c>
      <c r="C32" s="19">
        <v>11205.997700000002</v>
      </c>
      <c r="D32" s="14">
        <f t="shared" si="0"/>
        <v>98.75783052109354</v>
      </c>
      <c r="E32" s="14">
        <f t="shared" si="1"/>
        <v>-140.9482999999982</v>
      </c>
    </row>
    <row r="33" spans="1:5" ht="15.75">
      <c r="A33" s="13" t="s">
        <v>33</v>
      </c>
      <c r="B33" s="19">
        <v>32958.055</v>
      </c>
      <c r="C33" s="19">
        <v>36164.473260000006</v>
      </c>
      <c r="D33" s="14">
        <f t="shared" si="0"/>
        <v>109.72878484485813</v>
      </c>
      <c r="E33" s="14">
        <f t="shared" si="1"/>
        <v>3206.418260000006</v>
      </c>
    </row>
    <row r="34" spans="1:5" ht="15.75">
      <c r="A34" s="13" t="s">
        <v>34</v>
      </c>
      <c r="B34" s="19">
        <v>9929.918</v>
      </c>
      <c r="C34" s="19">
        <v>10761.88576</v>
      </c>
      <c r="D34" s="14">
        <f t="shared" si="0"/>
        <v>108.37839506831779</v>
      </c>
      <c r="E34" s="14">
        <f t="shared" si="1"/>
        <v>831.9677599999995</v>
      </c>
    </row>
    <row r="35" spans="1:5" ht="15.75">
      <c r="A35" s="13" t="s">
        <v>35</v>
      </c>
      <c r="B35" s="19">
        <v>42050.9</v>
      </c>
      <c r="C35" s="19">
        <v>46472.59606000002</v>
      </c>
      <c r="D35" s="14">
        <f t="shared" si="0"/>
        <v>110.51510445674175</v>
      </c>
      <c r="E35" s="14">
        <f t="shared" si="1"/>
        <v>4421.696060000017</v>
      </c>
    </row>
    <row r="36" spans="1:5" ht="15.75">
      <c r="A36" s="13" t="s">
        <v>36</v>
      </c>
      <c r="B36" s="19">
        <v>16678.992</v>
      </c>
      <c r="C36" s="19">
        <v>18177.431740000004</v>
      </c>
      <c r="D36" s="14">
        <f t="shared" si="0"/>
        <v>108.98399459631617</v>
      </c>
      <c r="E36" s="14">
        <f t="shared" si="1"/>
        <v>1498.4397400000053</v>
      </c>
    </row>
    <row r="37" spans="1:5" ht="15.75">
      <c r="A37" s="13" t="s">
        <v>37</v>
      </c>
      <c r="B37" s="19">
        <v>12039.53</v>
      </c>
      <c r="C37" s="19">
        <v>12489.42818</v>
      </c>
      <c r="D37" s="14">
        <f t="shared" si="0"/>
        <v>103.7368417205655</v>
      </c>
      <c r="E37" s="14">
        <f t="shared" si="1"/>
        <v>449.89818000000014</v>
      </c>
    </row>
    <row r="38" spans="1:5" ht="15.75">
      <c r="A38" s="13" t="s">
        <v>38</v>
      </c>
      <c r="B38" s="19">
        <v>4784.2</v>
      </c>
      <c r="C38" s="19">
        <v>6449.80604</v>
      </c>
      <c r="D38" s="14">
        <f t="shared" si="0"/>
        <v>134.81472430082354</v>
      </c>
      <c r="E38" s="14">
        <f t="shared" si="1"/>
        <v>1665.6060400000006</v>
      </c>
    </row>
    <row r="39" spans="1:5" ht="15.75">
      <c r="A39" s="13" t="s">
        <v>39</v>
      </c>
      <c r="B39" s="19">
        <v>9045.1</v>
      </c>
      <c r="C39" s="19">
        <v>9922.736590000002</v>
      </c>
      <c r="D39" s="14">
        <f t="shared" si="0"/>
        <v>109.70289537981893</v>
      </c>
      <c r="E39" s="14">
        <f t="shared" si="1"/>
        <v>877.6365900000019</v>
      </c>
    </row>
    <row r="40" spans="1:5" ht="15.75">
      <c r="A40" s="13" t="s">
        <v>40</v>
      </c>
      <c r="B40" s="19">
        <v>15377.044</v>
      </c>
      <c r="C40" s="19">
        <v>16391.96617</v>
      </c>
      <c r="D40" s="14">
        <f t="shared" si="0"/>
        <v>106.60024234826928</v>
      </c>
      <c r="E40" s="14">
        <f t="shared" si="1"/>
        <v>1014.9221699999998</v>
      </c>
    </row>
    <row r="41" spans="1:5" ht="15.75">
      <c r="A41" s="13" t="s">
        <v>41</v>
      </c>
      <c r="B41" s="19">
        <v>18919.45</v>
      </c>
      <c r="C41" s="19">
        <v>21915.58969</v>
      </c>
      <c r="D41" s="14">
        <f t="shared" si="0"/>
        <v>115.83629381403793</v>
      </c>
      <c r="E41" s="14">
        <f t="shared" si="1"/>
        <v>2996.13969</v>
      </c>
    </row>
    <row r="42" spans="1:5" ht="15.75">
      <c r="A42" s="13" t="s">
        <v>42</v>
      </c>
      <c r="B42" s="19">
        <v>13354.997</v>
      </c>
      <c r="C42" s="19">
        <v>13369.961009999999</v>
      </c>
      <c r="D42" s="14">
        <f>IF(B42=0,0,C42/B42*100)</f>
        <v>100.11204802217478</v>
      </c>
      <c r="E42" s="14">
        <f>C42-B42</f>
        <v>14.96400999999969</v>
      </c>
    </row>
    <row r="43" spans="1:5" ht="15.75">
      <c r="A43" s="13" t="s">
        <v>43</v>
      </c>
      <c r="B43" s="19">
        <v>11553.752</v>
      </c>
      <c r="C43" s="19">
        <v>12407.557149999999</v>
      </c>
      <c r="D43" s="14">
        <f>IF(B43=0,0,C43/B43*100)</f>
        <v>107.38985179879228</v>
      </c>
      <c r="E43" s="14">
        <f>C43-B43</f>
        <v>853.8051499999983</v>
      </c>
    </row>
    <row r="44" spans="1:5" ht="15.75">
      <c r="A44" s="13" t="s">
        <v>44</v>
      </c>
      <c r="B44" s="19">
        <v>28010.716</v>
      </c>
      <c r="C44" s="19">
        <v>31249.25649000001</v>
      </c>
      <c r="D44" s="14">
        <f>IF(B44=0,0,C44/B44*100)</f>
        <v>111.56179117306395</v>
      </c>
      <c r="E44" s="14">
        <f>C44-B44</f>
        <v>3238.5404900000103</v>
      </c>
    </row>
    <row r="45" spans="1:5" ht="15.75">
      <c r="A45" s="13" t="s">
        <v>45</v>
      </c>
      <c r="B45" s="19">
        <v>7255.784</v>
      </c>
      <c r="C45" s="19">
        <v>8076.21043</v>
      </c>
      <c r="D45" s="14">
        <f>IF(B45=0,0,C45/B45*100)</f>
        <v>111.30720580987527</v>
      </c>
      <c r="E45" s="14">
        <f>C45-B45</f>
        <v>820.4264300000004</v>
      </c>
    </row>
    <row r="46" spans="1:5" ht="15.75">
      <c r="A46" s="13" t="s">
        <v>46</v>
      </c>
      <c r="B46" s="19">
        <v>21298.36</v>
      </c>
      <c r="C46" s="19">
        <v>24036.50613</v>
      </c>
      <c r="D46" s="14">
        <f aca="true" t="shared" si="2" ref="D46:D53">IF(B46=0,0,C46/B46*100)</f>
        <v>112.85613601235025</v>
      </c>
      <c r="E46" s="14">
        <f aca="true" t="shared" si="3" ref="E46:E53">C46-B46</f>
        <v>2738.146130000001</v>
      </c>
    </row>
    <row r="47" spans="1:5" ht="15.75">
      <c r="A47" s="13" t="s">
        <v>47</v>
      </c>
      <c r="B47" s="19">
        <v>10911.793</v>
      </c>
      <c r="C47" s="19">
        <v>12924.26181</v>
      </c>
      <c r="D47" s="14">
        <f t="shared" si="2"/>
        <v>118.44306256542806</v>
      </c>
      <c r="E47" s="14">
        <f t="shared" si="3"/>
        <v>2012.4688100000003</v>
      </c>
    </row>
    <row r="48" spans="1:5" ht="15.75">
      <c r="A48" s="13" t="s">
        <v>48</v>
      </c>
      <c r="B48" s="19">
        <v>13623.099</v>
      </c>
      <c r="C48" s="19">
        <v>14403.554219999998</v>
      </c>
      <c r="D48" s="14">
        <f t="shared" si="2"/>
        <v>105.72891102090647</v>
      </c>
      <c r="E48" s="14">
        <f t="shared" si="3"/>
        <v>780.455219999998</v>
      </c>
    </row>
    <row r="49" spans="1:5" ht="15.75">
      <c r="A49" s="13" t="s">
        <v>49</v>
      </c>
      <c r="B49" s="19">
        <v>5843.015</v>
      </c>
      <c r="C49" s="19">
        <v>7407.22025</v>
      </c>
      <c r="D49" s="14">
        <f t="shared" si="2"/>
        <v>126.77051573545506</v>
      </c>
      <c r="E49" s="14">
        <f t="shared" si="3"/>
        <v>1564.20525</v>
      </c>
    </row>
    <row r="50" spans="1:5" ht="15.75">
      <c r="A50" s="13" t="s">
        <v>50</v>
      </c>
      <c r="B50" s="19">
        <v>6438.61</v>
      </c>
      <c r="C50" s="19">
        <v>6844.6854</v>
      </c>
      <c r="D50" s="14">
        <f t="shared" si="2"/>
        <v>106.30687990109668</v>
      </c>
      <c r="E50" s="14">
        <f t="shared" si="3"/>
        <v>406.0754000000006</v>
      </c>
    </row>
    <row r="51" spans="1:5" ht="15.75">
      <c r="A51" s="13" t="s">
        <v>51</v>
      </c>
      <c r="B51" s="19">
        <v>10406.416</v>
      </c>
      <c r="C51" s="19">
        <v>12391.891160000005</v>
      </c>
      <c r="D51" s="14">
        <f t="shared" si="2"/>
        <v>119.07933682451292</v>
      </c>
      <c r="E51" s="14">
        <f t="shared" si="3"/>
        <v>1985.4751600000054</v>
      </c>
    </row>
    <row r="52" spans="1:5" ht="15.75">
      <c r="A52" s="13" t="s">
        <v>52</v>
      </c>
      <c r="B52" s="19">
        <v>30178.433</v>
      </c>
      <c r="C52" s="19">
        <v>32570.41592</v>
      </c>
      <c r="D52" s="14">
        <f t="shared" si="2"/>
        <v>107.92613360673829</v>
      </c>
      <c r="E52" s="14">
        <f t="shared" si="3"/>
        <v>2391.9829199999986</v>
      </c>
    </row>
    <row r="53" spans="1:5" ht="15.75">
      <c r="A53" s="13" t="s">
        <v>53</v>
      </c>
      <c r="B53" s="19">
        <v>8920.661</v>
      </c>
      <c r="C53" s="19">
        <v>11100.23737</v>
      </c>
      <c r="D53" s="14">
        <f t="shared" si="2"/>
        <v>124.43290211341962</v>
      </c>
      <c r="E53" s="14">
        <f t="shared" si="3"/>
        <v>2179.5763700000007</v>
      </c>
    </row>
    <row r="54" spans="1:5" ht="15.75">
      <c r="A54" s="13" t="s">
        <v>54</v>
      </c>
      <c r="B54" s="19">
        <v>22568.61</v>
      </c>
      <c r="C54" s="19">
        <v>22367.122830000004</v>
      </c>
      <c r="D54" s="14">
        <f>IF(B54=0,0,C54/B54*100)</f>
        <v>99.10722383877432</v>
      </c>
      <c r="E54" s="14">
        <f>C54-B54</f>
        <v>-201.4871699999967</v>
      </c>
    </row>
    <row r="55" spans="1:5" ht="15.75">
      <c r="A55" s="13" t="s">
        <v>55</v>
      </c>
      <c r="B55" s="19">
        <v>5559.233</v>
      </c>
      <c r="C55" s="19">
        <v>7587.92734</v>
      </c>
      <c r="D55" s="14">
        <f>IF(B55=0,0,C55/B55*100)</f>
        <v>136.49234237888572</v>
      </c>
      <c r="E55" s="14">
        <f>C55-B55</f>
        <v>2028.69434</v>
      </c>
    </row>
    <row r="56" spans="1:5" ht="15.75">
      <c r="A56" s="13" t="s">
        <v>56</v>
      </c>
      <c r="B56" s="19">
        <v>4773.7</v>
      </c>
      <c r="C56" s="19">
        <v>4944.350399999999</v>
      </c>
      <c r="D56" s="14">
        <f t="shared" si="0"/>
        <v>103.57480361145441</v>
      </c>
      <c r="E56" s="14">
        <f t="shared" si="1"/>
        <v>170.65039999999954</v>
      </c>
    </row>
    <row r="57" spans="1:5" ht="23.25" customHeight="1">
      <c r="A57" s="16" t="s">
        <v>29</v>
      </c>
      <c r="B57" s="18">
        <f>SUM(B7:B56)</f>
        <v>3022723.365250002</v>
      </c>
      <c r="C57" s="18">
        <f>SUM(C7:C56)</f>
        <v>3256118.153699999</v>
      </c>
      <c r="D57" s="17">
        <f>IF(B57=0,0,C57/B57*100)</f>
        <v>107.72134132859009</v>
      </c>
      <c r="E57" s="17">
        <f>C57-B57</f>
        <v>233394.78844999708</v>
      </c>
    </row>
    <row r="58" spans="1:3" ht="15.75" customHeight="1" hidden="1">
      <c r="A58" s="1"/>
      <c r="B58" s="1"/>
      <c r="C58" s="1"/>
    </row>
    <row r="59" spans="1:3" ht="15.75" customHeight="1" hidden="1">
      <c r="A59" s="1"/>
      <c r="B59" s="1"/>
      <c r="C59" s="1"/>
    </row>
    <row r="60" spans="1:3" ht="19.5" customHeight="1">
      <c r="A60" s="24"/>
      <c r="B60" s="24"/>
      <c r="C60" s="1"/>
    </row>
    <row r="61" spans="1:3" ht="15.75">
      <c r="A61" s="24"/>
      <c r="B61" s="24"/>
      <c r="C61" s="1"/>
    </row>
    <row r="62" spans="1:5" ht="15.75">
      <c r="A62" s="24"/>
      <c r="B62" s="24"/>
      <c r="C62" s="2"/>
      <c r="D62" s="25"/>
      <c r="E62" s="25"/>
    </row>
  </sheetData>
  <sheetProtection/>
  <mergeCells count="6">
    <mergeCell ref="A2:E2"/>
    <mergeCell ref="A3:E3"/>
    <mergeCell ref="A60:B60"/>
    <mergeCell ref="A61:B61"/>
    <mergeCell ref="A62:B62"/>
    <mergeCell ref="D62:E62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9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2018-09-11T06:50:11Z</cp:lastPrinted>
  <dcterms:created xsi:type="dcterms:W3CDTF">2016-08-10T05:26:58Z</dcterms:created>
  <dcterms:modified xsi:type="dcterms:W3CDTF">2018-10-25T11:36:21Z</dcterms:modified>
  <cp:category/>
  <cp:version/>
  <cp:contentType/>
  <cp:contentStatus/>
</cp:coreProperties>
</file>