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вересень" sheetId="1" r:id="rId1"/>
  </sheets>
  <definedNames>
    <definedName name="_xlnm.Print_Area" localSheetId="0">'за січень-вересень'!$A$1:$F$61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<sst xmlns="http://schemas.openxmlformats.org/spreadsheetml/2006/main" count="63" uniqueCount="63">
  <si>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</si>
  <si>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</si>
  <si>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</si>
  <si>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</si>
  <si>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</si>
  <si>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</si>
  <si>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</si>
  <si>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</si>
  <si>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</si>
  <si>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</si>
  <si>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</si>
  <si>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</si>
  <si>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</si>
  <si>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</si>
  <si>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</si>
  <si>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</si>
  <si>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</si>
  <si>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</si>
  <si>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</si>
  <si>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</si>
  <si>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</si>
  <si>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</si>
  <si>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</si>
  <si>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</si>
  <si>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</si>
  <si>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</si>
  <si>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</si>
  <si>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</si>
  <si>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</si>
  <si>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</si>
  <si>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</si>
  <si>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</si>
  <si>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</si>
  <si>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</si>
  <si>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</si>
  <si>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</si>
  <si>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</si>
  <si>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</si>
  <si>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</si>
  <si>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</si>
  <si>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</si>
  <si>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</si>
  <si>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</si>
  <si>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</si>
  <si>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</si>
  <si>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</si>
  <si>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</si>
  <si>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</si>
  <si>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</si>
  <si>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</si>
  <si>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</si>
  <si>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</si>
  <si>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</si>
  <si>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</si>
  <si>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</si>
  <si>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</si>
  <si>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Новокаховська ОТГ</t>
  </si>
  <si>
    <t>Голопристанська ОТГ</t>
  </si>
  <si>
    <t>Милівська ОТГ</t>
  </si>
  <si>
    <t>Шляхівська ОТГ</t>
  </si>
  <si>
    <t>Затверджено місцевими радами доходів на січень-вересень 2020р.</t>
  </si>
  <si>
    <t xml:space="preserve">Фактичні надходження за січень-вересень 2020р.        </t>
  </si>
  <si>
    <t>рівня виконання доходів загального фонду місцевих бюджетів Херсонської області                                                     за січень - вересень 2020 року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</si>
</sst>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8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" xfId="33" applyFont="1" applyBorder="1" applyAlignment="1">
      <alignment horizontal="left" vertical="center"/>
      <protection/>
    </xf>
    <xf numFmtId="198" fontId="6" fillId="33" borderId="10" xfId="53" applyNumberFormat="1" applyFont="1" applyFill="1" applyBorder="1" applyAlignment="1">
      <alignment vertical="center"/>
      <protection/>
    </xf>
    <xf numFmtId="198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8" fontId="2" fillId="33" borderId="10" xfId="0" applyNumberFormat="1" applyFont="1" applyFill="1" applyBorder="1" applyAlignment="1">
      <alignment vertical="center"/>
    </xf>
    <xf numFmtId="198" fontId="9" fillId="33" borderId="10" xfId="0" applyNumberFormat="1" applyFont="1" applyFill="1" applyBorder="1" applyAlignment="1">
      <alignment vertical="center"/>
    </xf>
    <xf numFmtId="0" fontId="10" fillId="0" borderId="10" xfId="33" applyFont="1" applyBorder="1" applyAlignment="1">
      <alignment horizontal="center" vertical="center" wrapText="1"/>
      <protection/>
    </xf>
    <xf numFmtId="198" fontId="11" fillId="33" borderId="10" xfId="0" applyNumberFormat="1" applyFont="1" applyFill="1" applyBorder="1" applyAlignment="1">
      <alignment horizontal="right" vertical="center"/>
    </xf>
    <xf numFmtId="198" fontId="11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Zeros="0" tabSelected="1" zoomScale="75" zoomScaleNormal="75" zoomScalePageLayoutView="0" workbookViewId="0" topLeftCell="A2">
      <selection activeCell="B7" sqref="B7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15" customFormat="1" ht="20.25" hidden="1">
      <c r="A1" s="13"/>
      <c r="B1" s="13"/>
      <c r="C1" s="13"/>
      <c r="D1" s="14"/>
      <c r="E1" s="14"/>
    </row>
    <row r="2" spans="1:5" s="15" customFormat="1" ht="23.25" customHeight="1">
      <c r="A2" s="16" t="s">
        <v>0</v>
      </c>
      <c r="B2" s="16"/>
      <c r="C2" s="16"/>
      <c r="D2" s="16"/>
      <c r="E2" s="16"/>
    </row>
    <row r="3" spans="1:5" s="15" customFormat="1" ht="40.5" customHeight="1">
      <c r="A3" s="10" t="s">
        <v>62</v>
      </c>
      <c r="B3" s="10"/>
      <c r="C3" s="10"/>
      <c r="D3" s="10"/>
      <c r="E3" s="10"/>
    </row>
    <row r="4" spans="1:5" s="15" customFormat="1" ht="24" customHeight="1">
      <c r="A4" s="17"/>
      <c r="B4" s="17"/>
      <c r="C4" s="17"/>
      <c r="E4" s="18" t="s">
        <v>1</v>
      </c>
    </row>
    <row r="5" spans="1:5" s="15" customFormat="1" ht="82.5" customHeight="1">
      <c r="A5" s="3" t="s">
        <v>28</v>
      </c>
      <c r="B5" s="4" t="s">
        <v>60</v>
      </c>
      <c r="C5" s="4" t="s">
        <v>61</v>
      </c>
      <c r="D5" s="5" t="s">
        <v>2</v>
      </c>
      <c r="E5" s="6" t="s">
        <v>3</v>
      </c>
    </row>
    <row r="6" spans="1:5" s="15" customFormat="1" ht="15">
      <c r="A6" s="7" t="s">
        <v>4</v>
      </c>
      <c r="B6" s="7" t="s">
        <v>5</v>
      </c>
      <c r="C6" s="8">
        <v>3</v>
      </c>
      <c r="D6" s="8">
        <v>4</v>
      </c>
      <c r="E6" s="8">
        <v>5</v>
      </c>
    </row>
    <row r="7" spans="1:5" s="15" customFormat="1" ht="15.75">
      <c r="A7" s="19" t="s">
        <v>6</v>
      </c>
      <c r="B7" s="20">
        <v>571173.6</v>
      </c>
      <c r="C7" s="20">
        <v>572315.8798199998</v>
      </c>
      <c r="D7" s="21">
        <f>IF(B7=0,0,C7/B7*100)</f>
        <v>100.19998820323626</v>
      </c>
      <c r="E7" s="21">
        <f>C7-B7</f>
        <v>1142.2798199998215</v>
      </c>
    </row>
    <row r="8" spans="1:5" s="15" customFormat="1" ht="15.75">
      <c r="A8" s="22"/>
      <c r="B8" s="23"/>
      <c r="C8" s="24"/>
      <c r="D8" s="21"/>
      <c r="E8" s="21"/>
    </row>
    <row r="9" spans="1:5" s="15" customFormat="1" ht="15.75">
      <c r="A9" s="19" t="s">
        <v>7</v>
      </c>
      <c r="B9" s="20">
        <v>1358536.698</v>
      </c>
      <c r="C9" s="20">
        <v>1313652.7199099993</v>
      </c>
      <c r="D9" s="21">
        <f>IF(B9=0,0,C9/B9*100)</f>
        <v>96.69615269458104</v>
      </c>
      <c r="E9" s="21">
        <f>C9-B9</f>
        <v>-44883.978090000805</v>
      </c>
    </row>
    <row r="10" spans="1:5" s="15" customFormat="1" ht="15.75">
      <c r="A10" s="19" t="s">
        <v>8</v>
      </c>
      <c r="B10" s="20">
        <v>132277</v>
      </c>
      <c r="C10" s="20">
        <v>132975.26874000003</v>
      </c>
      <c r="D10" s="21">
        <f aca="true" t="shared" si="0" ref="D10:D39">IF(B10=0,0,C10/B10*100)</f>
        <v>100.52788371372199</v>
      </c>
      <c r="E10" s="21">
        <f aca="true" t="shared" si="1" ref="E10:E39">C10-B10</f>
        <v>698.2687400000286</v>
      </c>
    </row>
    <row r="11" spans="1:5" s="15" customFormat="1" ht="15.75">
      <c r="A11" s="19" t="s">
        <v>9</v>
      </c>
      <c r="B11" s="20">
        <v>63943.975</v>
      </c>
      <c r="C11" s="20">
        <v>67041.01139999999</v>
      </c>
      <c r="D11" s="21">
        <f t="shared" si="0"/>
        <v>104.84335920624264</v>
      </c>
      <c r="E11" s="21">
        <f t="shared" si="1"/>
        <v>3097.03639999999</v>
      </c>
    </row>
    <row r="12" spans="1:5" s="15" customFormat="1" ht="15.75">
      <c r="A12" s="19" t="s">
        <v>10</v>
      </c>
      <c r="B12" s="20">
        <v>87704.74011</v>
      </c>
      <c r="C12" s="20">
        <v>94184.89497999998</v>
      </c>
      <c r="D12" s="21">
        <f t="shared" si="0"/>
        <v>107.38860278460723</v>
      </c>
      <c r="E12" s="21">
        <f t="shared" si="1"/>
        <v>6480.154869999984</v>
      </c>
    </row>
    <row r="13" spans="1:5" s="15" customFormat="1" ht="15.75">
      <c r="A13" s="19" t="s">
        <v>11</v>
      </c>
      <c r="B13" s="20">
        <v>51953.515</v>
      </c>
      <c r="C13" s="20">
        <v>56505.45756000001</v>
      </c>
      <c r="D13" s="21">
        <f t="shared" si="0"/>
        <v>108.76156802865025</v>
      </c>
      <c r="E13" s="21">
        <f t="shared" si="1"/>
        <v>4551.94256000001</v>
      </c>
    </row>
    <row r="14" spans="1:5" s="15" customFormat="1" ht="15.75">
      <c r="A14" s="19" t="s">
        <v>12</v>
      </c>
      <c r="B14" s="20">
        <v>56229.697</v>
      </c>
      <c r="C14" s="20">
        <v>62043.26692000001</v>
      </c>
      <c r="D14" s="21">
        <f t="shared" si="0"/>
        <v>110.3389671831239</v>
      </c>
      <c r="E14" s="21">
        <f t="shared" si="1"/>
        <v>5813.569920000009</v>
      </c>
    </row>
    <row r="15" spans="1:5" s="15" customFormat="1" ht="15.75">
      <c r="A15" s="19" t="s">
        <v>13</v>
      </c>
      <c r="B15" s="20">
        <v>29395.2</v>
      </c>
      <c r="C15" s="20">
        <v>33037.56474</v>
      </c>
      <c r="D15" s="21">
        <f t="shared" si="0"/>
        <v>112.3910187377531</v>
      </c>
      <c r="E15" s="21">
        <f t="shared" si="1"/>
        <v>3642.364740000001</v>
      </c>
    </row>
    <row r="16" spans="1:5" s="15" customFormat="1" ht="15.75">
      <c r="A16" s="19" t="s">
        <v>14</v>
      </c>
      <c r="B16" s="20">
        <v>11957.440649999999</v>
      </c>
      <c r="C16" s="20">
        <v>13632.893810000003</v>
      </c>
      <c r="D16" s="21">
        <f t="shared" si="0"/>
        <v>114.01180410625751</v>
      </c>
      <c r="E16" s="21">
        <f t="shared" si="1"/>
        <v>1675.4531600000046</v>
      </c>
    </row>
    <row r="17" spans="1:5" s="15" customFormat="1" ht="15.75">
      <c r="A17" s="19" t="s">
        <v>15</v>
      </c>
      <c r="B17" s="20">
        <v>164953.7415</v>
      </c>
      <c r="C17" s="20">
        <v>169123.41703000004</v>
      </c>
      <c r="D17" s="21">
        <f t="shared" si="0"/>
        <v>102.52778475473383</v>
      </c>
      <c r="E17" s="21">
        <f t="shared" si="1"/>
        <v>4169.675530000037</v>
      </c>
    </row>
    <row r="18" spans="1:5" s="15" customFormat="1" ht="15.75">
      <c r="A18" s="19" t="s">
        <v>16</v>
      </c>
      <c r="B18" s="20">
        <v>47648.5892</v>
      </c>
      <c r="C18" s="20">
        <v>52904.12805000002</v>
      </c>
      <c r="D18" s="21">
        <f t="shared" si="0"/>
        <v>111.02978899950308</v>
      </c>
      <c r="E18" s="21">
        <f t="shared" si="1"/>
        <v>5255.538850000019</v>
      </c>
    </row>
    <row r="19" spans="1:5" s="15" customFormat="1" ht="15.75">
      <c r="A19" s="19" t="s">
        <v>17</v>
      </c>
      <c r="B19" s="20">
        <v>117.001</v>
      </c>
      <c r="C19" s="20">
        <v>37.28928</v>
      </c>
      <c r="D19" s="21">
        <f t="shared" si="0"/>
        <v>31.870907086264218</v>
      </c>
      <c r="E19" s="21">
        <f t="shared" si="1"/>
        <v>-79.71172000000001</v>
      </c>
    </row>
    <row r="20" spans="1:5" s="15" customFormat="1" ht="15.75">
      <c r="A20" s="19" t="s">
        <v>18</v>
      </c>
      <c r="B20" s="20">
        <v>16816.151</v>
      </c>
      <c r="C20" s="20">
        <v>20318.651929999996</v>
      </c>
      <c r="D20" s="21">
        <f t="shared" si="0"/>
        <v>120.82819623824734</v>
      </c>
      <c r="E20" s="21">
        <f t="shared" si="1"/>
        <v>3502.5009299999947</v>
      </c>
    </row>
    <row r="21" spans="1:5" s="15" customFormat="1" ht="15.75">
      <c r="A21" s="19" t="s">
        <v>19</v>
      </c>
      <c r="B21" s="20">
        <v>6442.61</v>
      </c>
      <c r="C21" s="20">
        <v>6707.309990000001</v>
      </c>
      <c r="D21" s="21">
        <f t="shared" si="0"/>
        <v>104.10858316738094</v>
      </c>
      <c r="E21" s="21">
        <f t="shared" si="1"/>
        <v>264.699990000001</v>
      </c>
    </row>
    <row r="22" spans="1:5" s="15" customFormat="1" ht="15.75">
      <c r="A22" s="19" t="s">
        <v>20</v>
      </c>
      <c r="B22" s="20">
        <v>38946.977</v>
      </c>
      <c r="C22" s="20">
        <v>38772.22795</v>
      </c>
      <c r="D22" s="21">
        <f t="shared" si="0"/>
        <v>99.5513154974775</v>
      </c>
      <c r="E22" s="21">
        <f t="shared" si="1"/>
        <v>-174.74904999999853</v>
      </c>
    </row>
    <row r="23" spans="1:5" s="15" customFormat="1" ht="15.75">
      <c r="A23" s="19" t="s">
        <v>21</v>
      </c>
      <c r="B23" s="20">
        <v>56836.455</v>
      </c>
      <c r="C23" s="20">
        <v>63309.515830000004</v>
      </c>
      <c r="D23" s="21">
        <f t="shared" si="0"/>
        <v>111.38892429163643</v>
      </c>
      <c r="E23" s="21">
        <f t="shared" si="1"/>
        <v>6473.060830000002</v>
      </c>
    </row>
    <row r="24" spans="1:5" s="15" customFormat="1" ht="15.75">
      <c r="A24" s="19" t="s">
        <v>22</v>
      </c>
      <c r="B24" s="20">
        <v>41967.397</v>
      </c>
      <c r="C24" s="20">
        <v>44403.216010000004</v>
      </c>
      <c r="D24" s="21">
        <f t="shared" si="0"/>
        <v>105.80407455339677</v>
      </c>
      <c r="E24" s="21">
        <f t="shared" si="1"/>
        <v>2435.8190100000065</v>
      </c>
    </row>
    <row r="25" spans="1:5" s="15" customFormat="1" ht="15.75">
      <c r="A25" s="19" t="s">
        <v>23</v>
      </c>
      <c r="B25" s="20">
        <v>100805.49616</v>
      </c>
      <c r="C25" s="20">
        <v>104561.13311000001</v>
      </c>
      <c r="D25" s="21">
        <f t="shared" si="0"/>
        <v>103.72562716624003</v>
      </c>
      <c r="E25" s="21">
        <f t="shared" si="1"/>
        <v>3755.6369500000146</v>
      </c>
    </row>
    <row r="26" spans="1:5" s="15" customFormat="1" ht="15.75">
      <c r="A26" s="19" t="s">
        <v>24</v>
      </c>
      <c r="B26" s="20">
        <v>123435.104</v>
      </c>
      <c r="C26" s="20">
        <v>108439.58426999999</v>
      </c>
      <c r="D26" s="21">
        <f t="shared" si="0"/>
        <v>87.85149504147539</v>
      </c>
      <c r="E26" s="21">
        <f t="shared" si="1"/>
        <v>-14995.519730000015</v>
      </c>
    </row>
    <row r="27" spans="1:5" s="15" customFormat="1" ht="15.75">
      <c r="A27" s="19" t="s">
        <v>25</v>
      </c>
      <c r="B27" s="20">
        <v>107551.927</v>
      </c>
      <c r="C27" s="20">
        <v>108258.2431</v>
      </c>
      <c r="D27" s="21">
        <f t="shared" si="0"/>
        <v>100.65672100882024</v>
      </c>
      <c r="E27" s="21">
        <f t="shared" si="1"/>
        <v>706.3161000000109</v>
      </c>
    </row>
    <row r="28" spans="1:5" s="15" customFormat="1" ht="15.75">
      <c r="A28" s="19" t="s">
        <v>26</v>
      </c>
      <c r="B28" s="20">
        <v>4262.73</v>
      </c>
      <c r="C28" s="20">
        <v>4691.57434</v>
      </c>
      <c r="D28" s="21">
        <f t="shared" si="0"/>
        <v>110.06032143720105</v>
      </c>
      <c r="E28" s="21">
        <f t="shared" si="1"/>
        <v>428.84434000000056</v>
      </c>
    </row>
    <row r="29" spans="1:5" s="15" customFormat="1" ht="15.75">
      <c r="A29" s="19" t="s">
        <v>29</v>
      </c>
      <c r="B29" s="20">
        <v>7760.86</v>
      </c>
      <c r="C29" s="20">
        <v>9099.064219999998</v>
      </c>
      <c r="D29" s="21">
        <f t="shared" si="0"/>
        <v>117.24298879247917</v>
      </c>
      <c r="E29" s="21">
        <f t="shared" si="1"/>
        <v>1338.2042199999987</v>
      </c>
    </row>
    <row r="30" spans="1:5" s="15" customFormat="1" ht="15.75">
      <c r="A30" s="19" t="s">
        <v>30</v>
      </c>
      <c r="B30" s="20">
        <v>13423.615</v>
      </c>
      <c r="C30" s="20">
        <v>13289.135569999999</v>
      </c>
      <c r="D30" s="21">
        <f t="shared" si="0"/>
        <v>98.99818767150279</v>
      </c>
      <c r="E30" s="21">
        <f t="shared" si="1"/>
        <v>-134.47943000000123</v>
      </c>
    </row>
    <row r="31" spans="1:5" s="15" customFormat="1" ht="15.75">
      <c r="A31" s="19" t="s">
        <v>31</v>
      </c>
      <c r="B31" s="20">
        <v>43722.145</v>
      </c>
      <c r="C31" s="20">
        <v>44051.382159999994</v>
      </c>
      <c r="D31" s="21">
        <f t="shared" si="0"/>
        <v>100.75302151804308</v>
      </c>
      <c r="E31" s="21">
        <f t="shared" si="1"/>
        <v>329.23715999999695</v>
      </c>
    </row>
    <row r="32" spans="1:5" s="15" customFormat="1" ht="15.75">
      <c r="A32" s="19" t="s">
        <v>32</v>
      </c>
      <c r="B32" s="20">
        <v>14980.6</v>
      </c>
      <c r="C32" s="20">
        <v>15031.09228</v>
      </c>
      <c r="D32" s="21">
        <f t="shared" si="0"/>
        <v>100.33705111944782</v>
      </c>
      <c r="E32" s="21">
        <f t="shared" si="1"/>
        <v>50.49228000000039</v>
      </c>
    </row>
    <row r="33" spans="1:5" s="15" customFormat="1" ht="15.75">
      <c r="A33" s="19" t="s">
        <v>33</v>
      </c>
      <c r="B33" s="20">
        <v>53555.88</v>
      </c>
      <c r="C33" s="20">
        <v>58705.37419000001</v>
      </c>
      <c r="D33" s="21">
        <f t="shared" si="0"/>
        <v>109.61517986447056</v>
      </c>
      <c r="E33" s="21">
        <f t="shared" si="1"/>
        <v>5149.494190000012</v>
      </c>
    </row>
    <row r="34" spans="1:5" s="15" customFormat="1" ht="15.75">
      <c r="A34" s="19" t="s">
        <v>34</v>
      </c>
      <c r="B34" s="20">
        <v>19808.616</v>
      </c>
      <c r="C34" s="20">
        <v>21346.372560000003</v>
      </c>
      <c r="D34" s="21">
        <f t="shared" si="0"/>
        <v>107.76306916141947</v>
      </c>
      <c r="E34" s="21">
        <f t="shared" si="1"/>
        <v>1537.7565600000016</v>
      </c>
    </row>
    <row r="35" spans="1:5" s="15" customFormat="1" ht="15.75">
      <c r="A35" s="19" t="s">
        <v>35</v>
      </c>
      <c r="B35" s="20">
        <v>14339.23</v>
      </c>
      <c r="C35" s="20">
        <v>16187.292580000001</v>
      </c>
      <c r="D35" s="21">
        <f t="shared" si="0"/>
        <v>112.88815773231897</v>
      </c>
      <c r="E35" s="21">
        <f t="shared" si="1"/>
        <v>1848.0625800000016</v>
      </c>
    </row>
    <row r="36" spans="1:5" s="15" customFormat="1" ht="15.75">
      <c r="A36" s="19" t="s">
        <v>36</v>
      </c>
      <c r="B36" s="20">
        <v>7144.767</v>
      </c>
      <c r="C36" s="20">
        <v>7563.27194</v>
      </c>
      <c r="D36" s="21">
        <f t="shared" si="0"/>
        <v>105.85750298085297</v>
      </c>
      <c r="E36" s="21">
        <f t="shared" si="1"/>
        <v>418.5049399999998</v>
      </c>
    </row>
    <row r="37" spans="1:5" s="15" customFormat="1" ht="15.75">
      <c r="A37" s="19" t="s">
        <v>37</v>
      </c>
      <c r="B37" s="20">
        <v>14004.755</v>
      </c>
      <c r="C37" s="20">
        <v>15944.09434</v>
      </c>
      <c r="D37" s="21">
        <f t="shared" si="0"/>
        <v>113.84772057776091</v>
      </c>
      <c r="E37" s="21">
        <f t="shared" si="1"/>
        <v>1939.3393400000004</v>
      </c>
    </row>
    <row r="38" spans="1:5" s="15" customFormat="1" ht="15.75">
      <c r="A38" s="19" t="s">
        <v>38</v>
      </c>
      <c r="B38" s="20">
        <v>19661.926</v>
      </c>
      <c r="C38" s="20">
        <v>20281.69562</v>
      </c>
      <c r="D38" s="21">
        <f t="shared" si="0"/>
        <v>103.15213077294665</v>
      </c>
      <c r="E38" s="21">
        <f t="shared" si="1"/>
        <v>619.7696199999991</v>
      </c>
    </row>
    <row r="39" spans="1:5" s="15" customFormat="1" ht="15.75">
      <c r="A39" s="19" t="s">
        <v>39</v>
      </c>
      <c r="B39" s="20">
        <v>18089.556</v>
      </c>
      <c r="C39" s="20">
        <v>18128.118839999996</v>
      </c>
      <c r="D39" s="21">
        <f t="shared" si="0"/>
        <v>100.21317737151756</v>
      </c>
      <c r="E39" s="21">
        <f t="shared" si="1"/>
        <v>38.56283999999505</v>
      </c>
    </row>
    <row r="40" spans="1:5" s="15" customFormat="1" ht="15.75">
      <c r="A40" s="19" t="s">
        <v>40</v>
      </c>
      <c r="B40" s="20">
        <v>14013.575</v>
      </c>
      <c r="C40" s="20">
        <v>15489.448569999999</v>
      </c>
      <c r="D40" s="21">
        <f>IF(B40=0,0,C40/B40*100)</f>
        <v>110.53174204298331</v>
      </c>
      <c r="E40" s="21">
        <f>C40-B40</f>
        <v>1475.873569999998</v>
      </c>
    </row>
    <row r="41" spans="1:5" s="15" customFormat="1" ht="15.75">
      <c r="A41" s="19" t="s">
        <v>41</v>
      </c>
      <c r="B41" s="20">
        <v>14781.565</v>
      </c>
      <c r="C41" s="20">
        <v>15310.17595</v>
      </c>
      <c r="D41" s="21">
        <f>IF(B41=0,0,C41/B41*100)</f>
        <v>103.5761500896556</v>
      </c>
      <c r="E41" s="21">
        <f>C41-B41</f>
        <v>528.6109500000002</v>
      </c>
    </row>
    <row r="42" spans="1:5" s="15" customFormat="1" ht="15.75">
      <c r="A42" s="19" t="s">
        <v>42</v>
      </c>
      <c r="B42" s="20">
        <v>31588.1</v>
      </c>
      <c r="C42" s="20">
        <v>33356.33191</v>
      </c>
      <c r="D42" s="21">
        <f>IF(B42=0,0,C42/B42*100)</f>
        <v>105.59777862549504</v>
      </c>
      <c r="E42" s="21">
        <f>C42-B42</f>
        <v>1768.2319100000022</v>
      </c>
    </row>
    <row r="43" spans="1:5" s="15" customFormat="1" ht="15.75">
      <c r="A43" s="19" t="s">
        <v>43</v>
      </c>
      <c r="B43" s="20">
        <v>10357.794</v>
      </c>
      <c r="C43" s="20">
        <v>10871.25551</v>
      </c>
      <c r="D43" s="21">
        <f>IF(B43=0,0,C43/B43*100)</f>
        <v>104.95724774985871</v>
      </c>
      <c r="E43" s="21">
        <f>C43-B43</f>
        <v>513.461510000001</v>
      </c>
    </row>
    <row r="44" spans="1:5" s="15" customFormat="1" ht="15.75">
      <c r="A44" s="19" t="s">
        <v>44</v>
      </c>
      <c r="B44" s="20">
        <v>28484.4</v>
      </c>
      <c r="C44" s="20">
        <v>28287.092669999998</v>
      </c>
      <c r="D44" s="21">
        <f aca="true" t="shared" si="2" ref="D44:D59">IF(B44=0,0,C44/B44*100)</f>
        <v>99.30731442473774</v>
      </c>
      <c r="E44" s="21">
        <f aca="true" t="shared" si="3" ref="E44:E59">C44-B44</f>
        <v>-197.30733000000328</v>
      </c>
    </row>
    <row r="45" spans="1:5" s="15" customFormat="1" ht="15.75">
      <c r="A45" s="19" t="s">
        <v>45</v>
      </c>
      <c r="B45" s="20">
        <v>12898.24</v>
      </c>
      <c r="C45" s="20">
        <v>15314.653750000003</v>
      </c>
      <c r="D45" s="21">
        <f t="shared" si="2"/>
        <v>118.73444555226142</v>
      </c>
      <c r="E45" s="21">
        <f t="shared" si="3"/>
        <v>2416.4137500000033</v>
      </c>
    </row>
    <row r="46" spans="1:5" s="15" customFormat="1" ht="15.75">
      <c r="A46" s="19" t="s">
        <v>46</v>
      </c>
      <c r="B46" s="20">
        <v>17105.931</v>
      </c>
      <c r="C46" s="20">
        <v>17267.513870000002</v>
      </c>
      <c r="D46" s="21">
        <f t="shared" si="2"/>
        <v>100.94460143677652</v>
      </c>
      <c r="E46" s="21">
        <f t="shared" si="3"/>
        <v>161.582870000002</v>
      </c>
    </row>
    <row r="47" spans="1:5" s="15" customFormat="1" ht="15.75">
      <c r="A47" s="19" t="s">
        <v>47</v>
      </c>
      <c r="B47" s="20">
        <v>8273.015</v>
      </c>
      <c r="C47" s="20">
        <v>7637.7366</v>
      </c>
      <c r="D47" s="21">
        <f t="shared" si="2"/>
        <v>92.32107762405846</v>
      </c>
      <c r="E47" s="21">
        <f t="shared" si="3"/>
        <v>-635.2783999999992</v>
      </c>
    </row>
    <row r="48" spans="1:5" s="15" customFormat="1" ht="15.75">
      <c r="A48" s="19" t="s">
        <v>48</v>
      </c>
      <c r="B48" s="20">
        <v>6500.39062</v>
      </c>
      <c r="C48" s="20">
        <v>6835.305479999999</v>
      </c>
      <c r="D48" s="21">
        <f t="shared" si="2"/>
        <v>105.15222668264816</v>
      </c>
      <c r="E48" s="21">
        <f t="shared" si="3"/>
        <v>334.91485999999895</v>
      </c>
    </row>
    <row r="49" spans="1:5" s="15" customFormat="1" ht="15.75">
      <c r="A49" s="19" t="s">
        <v>49</v>
      </c>
      <c r="B49" s="20">
        <v>13331.188</v>
      </c>
      <c r="C49" s="20">
        <v>13516.938720000002</v>
      </c>
      <c r="D49" s="21">
        <f t="shared" si="2"/>
        <v>101.39335459075367</v>
      </c>
      <c r="E49" s="21">
        <f t="shared" si="3"/>
        <v>185.75072000000182</v>
      </c>
    </row>
    <row r="50" spans="1:5" s="15" customFormat="1" ht="15.75">
      <c r="A50" s="19" t="s">
        <v>50</v>
      </c>
      <c r="B50" s="20">
        <v>35491.812</v>
      </c>
      <c r="C50" s="20">
        <v>35902.49246999999</v>
      </c>
      <c r="D50" s="21">
        <f t="shared" si="2"/>
        <v>101.15711328009962</v>
      </c>
      <c r="E50" s="21">
        <f t="shared" si="3"/>
        <v>410.68046999999206</v>
      </c>
    </row>
    <row r="51" spans="1:5" s="15" customFormat="1" ht="15.75">
      <c r="A51" s="19" t="s">
        <v>51</v>
      </c>
      <c r="B51" s="20">
        <v>9886.09</v>
      </c>
      <c r="C51" s="20">
        <v>13745.707750000001</v>
      </c>
      <c r="D51" s="21">
        <f t="shared" si="2"/>
        <v>139.04089230423756</v>
      </c>
      <c r="E51" s="21">
        <f t="shared" si="3"/>
        <v>3859.6177500000013</v>
      </c>
    </row>
    <row r="52" spans="1:5" s="15" customFormat="1" ht="15.75">
      <c r="A52" s="19" t="s">
        <v>52</v>
      </c>
      <c r="B52" s="20">
        <v>25374.684</v>
      </c>
      <c r="C52" s="20">
        <v>26855.717459999996</v>
      </c>
      <c r="D52" s="21">
        <f t="shared" si="2"/>
        <v>105.83665774911717</v>
      </c>
      <c r="E52" s="21">
        <f t="shared" si="3"/>
        <v>1481.033459999995</v>
      </c>
    </row>
    <row r="53" spans="1:5" s="15" customFormat="1" ht="15.75">
      <c r="A53" s="19" t="s">
        <v>53</v>
      </c>
      <c r="B53" s="20">
        <v>11777.133199999998</v>
      </c>
      <c r="C53" s="20">
        <v>9534.87606</v>
      </c>
      <c r="D53" s="21">
        <f t="shared" si="2"/>
        <v>80.96092570303954</v>
      </c>
      <c r="E53" s="21">
        <f t="shared" si="3"/>
        <v>-2242.257139999998</v>
      </c>
    </row>
    <row r="54" spans="1:5" s="15" customFormat="1" ht="15.75">
      <c r="A54" s="19" t="s">
        <v>54</v>
      </c>
      <c r="B54" s="20">
        <v>5449.287</v>
      </c>
      <c r="C54" s="20">
        <v>6991.848140000001</v>
      </c>
      <c r="D54" s="21">
        <f t="shared" si="2"/>
        <v>128.3075774867428</v>
      </c>
      <c r="E54" s="21">
        <f t="shared" si="3"/>
        <v>1542.5611400000007</v>
      </c>
    </row>
    <row r="55" spans="1:5" s="15" customFormat="1" ht="15.75">
      <c r="A55" s="19" t="s">
        <v>55</v>
      </c>
      <c r="B55" s="20">
        <v>13389.43</v>
      </c>
      <c r="C55" s="20">
        <v>13350.327989999998</v>
      </c>
      <c r="D55" s="21">
        <f t="shared" si="2"/>
        <v>99.70796359516423</v>
      </c>
      <c r="E55" s="21">
        <f t="shared" si="3"/>
        <v>-39.10201000000234</v>
      </c>
    </row>
    <row r="56" spans="1:5" s="15" customFormat="1" ht="15.75">
      <c r="A56" s="19" t="s">
        <v>56</v>
      </c>
      <c r="B56" s="20">
        <v>282113.713</v>
      </c>
      <c r="C56" s="20">
        <v>300414.21868</v>
      </c>
      <c r="D56" s="21">
        <f t="shared" si="2"/>
        <v>106.48692524918135</v>
      </c>
      <c r="E56" s="21">
        <f t="shared" si="3"/>
        <v>18300.505680000002</v>
      </c>
    </row>
    <row r="57" spans="1:5" s="15" customFormat="1" ht="15.75">
      <c r="A57" s="19" t="s">
        <v>57</v>
      </c>
      <c r="B57" s="20">
        <v>61697.38866</v>
      </c>
      <c r="C57" s="20">
        <v>62600.81741000001</v>
      </c>
      <c r="D57" s="21">
        <f t="shared" si="2"/>
        <v>101.46429009334351</v>
      </c>
      <c r="E57" s="21">
        <f t="shared" si="3"/>
        <v>903.4287500000137</v>
      </c>
    </row>
    <row r="58" spans="1:5" s="15" customFormat="1" ht="15.75">
      <c r="A58" s="19" t="s">
        <v>58</v>
      </c>
      <c r="B58" s="20">
        <v>8530.582</v>
      </c>
      <c r="C58" s="20">
        <v>8512.46301</v>
      </c>
      <c r="D58" s="21">
        <f t="shared" si="2"/>
        <v>99.78759960340336</v>
      </c>
      <c r="E58" s="21">
        <f t="shared" si="3"/>
        <v>-18.11899000000085</v>
      </c>
    </row>
    <row r="59" spans="1:5" s="15" customFormat="1" ht="15.75">
      <c r="A59" s="19" t="s">
        <v>59</v>
      </c>
      <c r="B59" s="20">
        <v>8579.19</v>
      </c>
      <c r="C59" s="20">
        <v>8820.00796</v>
      </c>
      <c r="D59" s="21">
        <f t="shared" si="2"/>
        <v>102.80700112714605</v>
      </c>
      <c r="E59" s="21">
        <f t="shared" si="3"/>
        <v>240.8179600000003</v>
      </c>
    </row>
    <row r="60" spans="1:5" s="15" customFormat="1" ht="23.25" customHeight="1">
      <c r="A60" s="25" t="s">
        <v>27</v>
      </c>
      <c r="B60" s="26">
        <f>SUM(B7:B59)</f>
        <v>3919071.503100001</v>
      </c>
      <c r="C60" s="26">
        <f>SUM(C7:C59)</f>
        <v>3957157.073029999</v>
      </c>
      <c r="D60" s="27">
        <f>IF(B60=0,0,C60/B60*100)</f>
        <v>100.97180084364045</v>
      </c>
      <c r="E60" s="27">
        <f>C60-B60</f>
        <v>38085.56992999837</v>
      </c>
    </row>
    <row r="61" spans="1:3" ht="15.75" customHeight="1" hidden="1">
      <c r="A61" s="1"/>
      <c r="B61" s="1"/>
      <c r="C61" s="1"/>
    </row>
    <row r="62" spans="1:3" ht="15.75" customHeight="1" hidden="1">
      <c r="A62" s="1"/>
      <c r="B62" s="1"/>
      <c r="C62" s="1"/>
    </row>
    <row r="63" spans="1:3" ht="19.5" customHeight="1">
      <c r="A63" s="11"/>
      <c r="B63" s="11"/>
      <c r="C63" s="1"/>
    </row>
    <row r="64" spans="1:3" ht="15.75">
      <c r="A64" s="11"/>
      <c r="B64" s="11"/>
      <c r="C64" s="1"/>
    </row>
    <row r="65" spans="1:5" ht="15.75">
      <c r="A65" s="11"/>
      <c r="B65" s="11"/>
      <c r="C65" s="2"/>
      <c r="D65" s="12"/>
      <c r="E65" s="12"/>
    </row>
    <row r="70" spans="2:5" ht="12.75">
      <c r="B70" s="9"/>
      <c r="C70" s="9"/>
      <c r="D70" s="9"/>
      <c r="E70" s="9"/>
    </row>
  </sheetData>
  <sheetProtection/>
  <mergeCells count="6">
    <mergeCell ref="A2:E2"/>
    <mergeCell ref="A3:E3"/>
    <mergeCell ref="A63:B63"/>
    <mergeCell ref="A64:B64"/>
    <mergeCell ref="A65:B65"/>
    <mergeCell ref="D65:E65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7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2020-09-10T06:04:08Z</cp:lastPrinted>
  <dcterms:created xsi:type="dcterms:W3CDTF">2016-08-10T05:26:58Z</dcterms:created>
  <dcterms:modified xsi:type="dcterms:W3CDTF">2020-10-12T05:26:45Z</dcterms:modified>
  <cp:category/>
  <cp:version/>
  <cp:contentType/>
  <cp:contentStatus/>
</cp:coreProperties>
</file>