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жовтень" sheetId="1" r:id="rId1"/>
  </sheets>
  <definedNames>
    <definedName name="_xlnm.Print_Area" localSheetId="0">'за січень-жовтень'!$A$1:$F$60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<sst xmlns="http://schemas.openxmlformats.org/spreadsheetml/2006/main" count="63" uniqueCount="63">
  <si>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</si>
  <si>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</si>
  <si>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</si>
  <si>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</si>
  <si>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</si>
  <si>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</si>
  <si>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</si>
  <si>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</si>
  <si>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</si>
  <si>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</si>
  <si>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</si>
  <si>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</si>
  <si>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</si>
  <si>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</si>
  <si>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</si>
  <si>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</si>
  <si>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</si>
  <si>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</si>
  <si>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</si>
  <si>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</si>
  <si>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</si>
  <si>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</si>
  <si>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</si>
  <si>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</si>
  <si>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</si>
  <si>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</si>
  <si>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</si>
  <si>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</si>
  <si>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</si>
  <si>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</si>
  <si>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</si>
  <si>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</si>
  <si>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</si>
  <si>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</si>
  <si>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</si>
  <si>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</si>
  <si>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</si>
  <si>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</si>
  <si>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</si>
  <si>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</si>
  <si>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</si>
  <si>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</si>
  <si>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</si>
  <si>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</si>
  <si>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</si>
  <si>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</si>
  <si>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</si>
  <si>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</si>
  <si>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</si>
  <si>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</si>
  <si>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</si>
  <si>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</si>
  <si>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</si>
  <si>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</si>
  <si>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Новорайська ОТГ</t>
  </si>
  <si>
    <t>Новокаховська ОТГ</t>
  </si>
  <si>
    <t>Голопристанська ОТГ</t>
  </si>
  <si>
    <t>Милівська ОТГ</t>
  </si>
  <si>
    <t>Шляхівська ОТГ</t>
  </si>
  <si>
    <t>рівня виконання доходів загального фонду місцевих бюджетів Херсонської області                                                     за січень - жовтень 2020 року</t>
  </si>
  <si>
    <t>Затверджено місцевими радами доходів на січень-жовтень 2020р.</t>
  </si>
  <si>
    <t xml:space="preserve">Фактичні надходження за січень-жовтень 2020р.        </t>
  </si>
  <si>
    <t xml:space="preserve">Присиваська ОТГ </t>
  </si>
</sst>
</file>

<file path=xl/styles.xml><?xml version="1.0" encoding="utf-8"?>
<styleSheet xmlns="http://schemas.openxmlformats.org/spreadsheetml/2006/main">
  <numFmts count="4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8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0" xfId="33" applyFont="1" applyBorder="1" applyAlignment="1">
      <alignment horizontal="left" vertical="center"/>
      <protection/>
    </xf>
    <xf numFmtId="198" fontId="5" fillId="33" borderId="10" xfId="53" applyNumberFormat="1" applyFont="1" applyFill="1" applyBorder="1" applyAlignment="1">
      <alignment vertical="center"/>
      <protection/>
    </xf>
    <xf numFmtId="198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98" fontId="2" fillId="33" borderId="10" xfId="0" applyNumberFormat="1" applyFont="1" applyFill="1" applyBorder="1" applyAlignment="1">
      <alignment vertical="center"/>
    </xf>
    <xf numFmtId="198" fontId="8" fillId="33" borderId="10" xfId="0" applyNumberFormat="1" applyFont="1" applyFill="1" applyBorder="1" applyAlignment="1">
      <alignment vertical="center"/>
    </xf>
    <xf numFmtId="0" fontId="9" fillId="0" borderId="10" xfId="33" applyFont="1" applyBorder="1" applyAlignment="1">
      <alignment horizontal="center" vertical="center" wrapText="1"/>
      <protection/>
    </xf>
    <xf numFmtId="198" fontId="10" fillId="33" borderId="10" xfId="0" applyNumberFormat="1" applyFont="1" applyFill="1" applyBorder="1" applyAlignment="1">
      <alignment horizontal="right" vertical="center"/>
    </xf>
    <xf numFmtId="198" fontId="10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Zeros="0"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s="14" customFormat="1" ht="23.25" customHeight="1">
      <c r="A1" s="13" t="s">
        <v>0</v>
      </c>
      <c r="B1" s="13"/>
      <c r="C1" s="13"/>
      <c r="D1" s="13"/>
      <c r="E1" s="13"/>
    </row>
    <row r="2" spans="1:5" s="14" customFormat="1" ht="40.5" customHeight="1">
      <c r="A2" s="10" t="s">
        <v>59</v>
      </c>
      <c r="B2" s="10"/>
      <c r="C2" s="10"/>
      <c r="D2" s="10"/>
      <c r="E2" s="10"/>
    </row>
    <row r="3" spans="1:5" s="14" customFormat="1" ht="24" customHeight="1">
      <c r="A3" s="15"/>
      <c r="B3" s="15"/>
      <c r="C3" s="15"/>
      <c r="E3" s="16" t="s">
        <v>1</v>
      </c>
    </row>
    <row r="4" spans="1:5" s="14" customFormat="1" ht="82.5" customHeight="1">
      <c r="A4" s="3" t="s">
        <v>28</v>
      </c>
      <c r="B4" s="4" t="s">
        <v>60</v>
      </c>
      <c r="C4" s="4" t="s">
        <v>61</v>
      </c>
      <c r="D4" s="5" t="s">
        <v>2</v>
      </c>
      <c r="E4" s="6" t="s">
        <v>3</v>
      </c>
    </row>
    <row r="5" spans="1:5" s="14" customFormat="1" ht="15">
      <c r="A5" s="7" t="s">
        <v>4</v>
      </c>
      <c r="B5" s="7" t="s">
        <v>5</v>
      </c>
      <c r="C5" s="8">
        <v>3</v>
      </c>
      <c r="D5" s="8">
        <v>4</v>
      </c>
      <c r="E5" s="8">
        <v>5</v>
      </c>
    </row>
    <row r="6" spans="1:5" s="14" customFormat="1" ht="15.75">
      <c r="A6" s="17" t="s">
        <v>6</v>
      </c>
      <c r="B6" s="18">
        <v>656135.2</v>
      </c>
      <c r="C6" s="18">
        <v>639530.9929500001</v>
      </c>
      <c r="D6" s="19">
        <f>IF(B6=0,0,C6/B6*100)</f>
        <v>97.46939242857266</v>
      </c>
      <c r="E6" s="19">
        <f>C6-B6</f>
        <v>-16604.20704999985</v>
      </c>
    </row>
    <row r="7" spans="1:5" s="14" customFormat="1" ht="15.75">
      <c r="A7" s="20"/>
      <c r="B7" s="21"/>
      <c r="C7" s="22"/>
      <c r="D7" s="19"/>
      <c r="E7" s="19"/>
    </row>
    <row r="8" spans="1:5" s="14" customFormat="1" ht="15.75">
      <c r="A8" s="17" t="s">
        <v>7</v>
      </c>
      <c r="B8" s="18">
        <v>1521928.933</v>
      </c>
      <c r="C8" s="18">
        <v>1484941.6115599999</v>
      </c>
      <c r="D8" s="19">
        <f>IF(B8=0,0,C8/B8*100)</f>
        <v>97.56970771512364</v>
      </c>
      <c r="E8" s="19">
        <f>C8-B8</f>
        <v>-36987.32144000009</v>
      </c>
    </row>
    <row r="9" spans="1:5" s="14" customFormat="1" ht="15.75">
      <c r="A9" s="17" t="s">
        <v>8</v>
      </c>
      <c r="B9" s="18">
        <v>151844</v>
      </c>
      <c r="C9" s="18">
        <v>151012.47841</v>
      </c>
      <c r="D9" s="19">
        <f aca="true" t="shared" si="0" ref="D9:D38">IF(B9=0,0,C9/B9*100)</f>
        <v>99.45238429572457</v>
      </c>
      <c r="E9" s="19">
        <f aca="true" t="shared" si="1" ref="E9:E38">C9-B9</f>
        <v>-831.5215899999894</v>
      </c>
    </row>
    <row r="10" spans="1:5" s="14" customFormat="1" ht="15.75">
      <c r="A10" s="17" t="s">
        <v>9</v>
      </c>
      <c r="B10" s="18">
        <v>73068.55</v>
      </c>
      <c r="C10" s="18">
        <v>78651.02027</v>
      </c>
      <c r="D10" s="19">
        <f t="shared" si="0"/>
        <v>107.64004523149835</v>
      </c>
      <c r="E10" s="19">
        <f t="shared" si="1"/>
        <v>5582.470269999991</v>
      </c>
    </row>
    <row r="11" spans="1:5" s="14" customFormat="1" ht="15.75">
      <c r="A11" s="17" t="s">
        <v>10</v>
      </c>
      <c r="B11" s="18">
        <v>101774.20244999998</v>
      </c>
      <c r="C11" s="18">
        <v>109404.48034000001</v>
      </c>
      <c r="D11" s="19">
        <f t="shared" si="0"/>
        <v>107.49726129639645</v>
      </c>
      <c r="E11" s="19">
        <f t="shared" si="1"/>
        <v>7630.277890000027</v>
      </c>
    </row>
    <row r="12" spans="1:5" s="14" customFormat="1" ht="15.75">
      <c r="A12" s="17" t="s">
        <v>11</v>
      </c>
      <c r="B12" s="18">
        <v>61472.29</v>
      </c>
      <c r="C12" s="18">
        <v>66000.32059</v>
      </c>
      <c r="D12" s="19">
        <f t="shared" si="0"/>
        <v>107.36597024447927</v>
      </c>
      <c r="E12" s="19">
        <f t="shared" si="1"/>
        <v>4528.030590000002</v>
      </c>
    </row>
    <row r="13" spans="1:5" s="14" customFormat="1" ht="15.75">
      <c r="A13" s="17" t="s">
        <v>12</v>
      </c>
      <c r="B13" s="18">
        <v>66974.963</v>
      </c>
      <c r="C13" s="18">
        <v>72470.87326000001</v>
      </c>
      <c r="D13" s="19">
        <f t="shared" si="0"/>
        <v>108.20591757549758</v>
      </c>
      <c r="E13" s="19">
        <f t="shared" si="1"/>
        <v>5495.910260000004</v>
      </c>
    </row>
    <row r="14" spans="1:5" s="14" customFormat="1" ht="15.75">
      <c r="A14" s="17" t="s">
        <v>13</v>
      </c>
      <c r="B14" s="18">
        <v>34050.1</v>
      </c>
      <c r="C14" s="18">
        <v>38037.30156</v>
      </c>
      <c r="D14" s="19">
        <f t="shared" si="0"/>
        <v>111.70980866429174</v>
      </c>
      <c r="E14" s="19">
        <f t="shared" si="1"/>
        <v>3987.2015600000013</v>
      </c>
    </row>
    <row r="15" spans="1:5" s="14" customFormat="1" ht="15.75">
      <c r="A15" s="17" t="s">
        <v>14</v>
      </c>
      <c r="B15" s="18">
        <v>14867.47565</v>
      </c>
      <c r="C15" s="18">
        <v>15895.93657</v>
      </c>
      <c r="D15" s="19">
        <f t="shared" si="0"/>
        <v>106.91752214169593</v>
      </c>
      <c r="E15" s="19">
        <f t="shared" si="1"/>
        <v>1028.4609199999995</v>
      </c>
    </row>
    <row r="16" spans="1:5" s="14" customFormat="1" ht="15.75">
      <c r="A16" s="17" t="s">
        <v>15</v>
      </c>
      <c r="B16" s="18">
        <v>190280.4235</v>
      </c>
      <c r="C16" s="18">
        <v>195933.35383</v>
      </c>
      <c r="D16" s="19">
        <f t="shared" si="0"/>
        <v>102.97084178499318</v>
      </c>
      <c r="E16" s="19">
        <f t="shared" si="1"/>
        <v>5652.930330000003</v>
      </c>
    </row>
    <row r="17" spans="1:5" s="14" customFormat="1" ht="15.75">
      <c r="A17" s="17" t="s">
        <v>16</v>
      </c>
      <c r="B17" s="18">
        <v>57483.777200000004</v>
      </c>
      <c r="C17" s="18">
        <v>60724.89855</v>
      </c>
      <c r="D17" s="19">
        <f t="shared" si="0"/>
        <v>105.63832355470196</v>
      </c>
      <c r="E17" s="19">
        <f t="shared" si="1"/>
        <v>3241.121349999994</v>
      </c>
    </row>
    <row r="18" spans="1:5" s="14" customFormat="1" ht="15.75">
      <c r="A18" s="17" t="s">
        <v>17</v>
      </c>
      <c r="B18" s="18">
        <v>34.29</v>
      </c>
      <c r="C18" s="18">
        <v>43.12618</v>
      </c>
      <c r="D18" s="19">
        <f t="shared" si="0"/>
        <v>125.76897054534851</v>
      </c>
      <c r="E18" s="19">
        <f t="shared" si="1"/>
        <v>8.836179999999999</v>
      </c>
    </row>
    <row r="19" spans="1:5" s="14" customFormat="1" ht="15.75">
      <c r="A19" s="17" t="s">
        <v>18</v>
      </c>
      <c r="B19" s="18">
        <v>20159.413</v>
      </c>
      <c r="C19" s="18">
        <v>23075.900510000003</v>
      </c>
      <c r="D19" s="19">
        <f t="shared" si="0"/>
        <v>114.4671251588526</v>
      </c>
      <c r="E19" s="19">
        <f t="shared" si="1"/>
        <v>2916.4875100000027</v>
      </c>
    </row>
    <row r="20" spans="1:5" s="14" customFormat="1" ht="15.75">
      <c r="A20" s="17" t="s">
        <v>19</v>
      </c>
      <c r="B20" s="18">
        <v>7528.234</v>
      </c>
      <c r="C20" s="18">
        <v>7719.24775</v>
      </c>
      <c r="D20" s="19">
        <f t="shared" si="0"/>
        <v>102.53729825613816</v>
      </c>
      <c r="E20" s="19">
        <f t="shared" si="1"/>
        <v>191.01375000000007</v>
      </c>
    </row>
    <row r="21" spans="1:5" s="14" customFormat="1" ht="15.75">
      <c r="A21" s="17" t="s">
        <v>20</v>
      </c>
      <c r="B21" s="18">
        <v>47231.134</v>
      </c>
      <c r="C21" s="18">
        <v>47902.2024</v>
      </c>
      <c r="D21" s="19">
        <f t="shared" si="0"/>
        <v>101.42081788677784</v>
      </c>
      <c r="E21" s="19">
        <f t="shared" si="1"/>
        <v>671.0684000000037</v>
      </c>
    </row>
    <row r="22" spans="1:5" s="14" customFormat="1" ht="15.75">
      <c r="A22" s="17" t="s">
        <v>21</v>
      </c>
      <c r="B22" s="18">
        <v>68804.5</v>
      </c>
      <c r="C22" s="18">
        <v>75096.61703</v>
      </c>
      <c r="D22" s="19">
        <f t="shared" si="0"/>
        <v>109.14492079733155</v>
      </c>
      <c r="E22" s="19">
        <f t="shared" si="1"/>
        <v>6292.117029999994</v>
      </c>
    </row>
    <row r="23" spans="1:5" s="14" customFormat="1" ht="15.75">
      <c r="A23" s="17" t="s">
        <v>22</v>
      </c>
      <c r="B23" s="18">
        <v>48173.225</v>
      </c>
      <c r="C23" s="18">
        <v>51594.50063</v>
      </c>
      <c r="D23" s="19">
        <f t="shared" si="0"/>
        <v>107.1020273813929</v>
      </c>
      <c r="E23" s="19">
        <f t="shared" si="1"/>
        <v>3421.2756300000037</v>
      </c>
    </row>
    <row r="24" spans="1:5" s="14" customFormat="1" ht="15.75">
      <c r="A24" s="17" t="s">
        <v>23</v>
      </c>
      <c r="B24" s="18">
        <v>116658.57976</v>
      </c>
      <c r="C24" s="18">
        <v>121338.59249</v>
      </c>
      <c r="D24" s="19">
        <f t="shared" si="0"/>
        <v>104.01171756044701</v>
      </c>
      <c r="E24" s="19">
        <f t="shared" si="1"/>
        <v>4680.012730000002</v>
      </c>
    </row>
    <row r="25" spans="1:5" s="14" customFormat="1" ht="15.75">
      <c r="A25" s="17" t="s">
        <v>24</v>
      </c>
      <c r="B25" s="18">
        <v>134379.633</v>
      </c>
      <c r="C25" s="18">
        <v>123645.02111</v>
      </c>
      <c r="D25" s="19">
        <f t="shared" si="0"/>
        <v>92.01172703753403</v>
      </c>
      <c r="E25" s="19">
        <f t="shared" si="1"/>
        <v>-10734.61189</v>
      </c>
    </row>
    <row r="26" spans="1:5" s="14" customFormat="1" ht="15.75">
      <c r="A26" s="17" t="s">
        <v>25</v>
      </c>
      <c r="B26" s="18">
        <v>120176.459</v>
      </c>
      <c r="C26" s="18">
        <v>122866.31489</v>
      </c>
      <c r="D26" s="19">
        <f t="shared" si="0"/>
        <v>102.23825523932271</v>
      </c>
      <c r="E26" s="19">
        <f t="shared" si="1"/>
        <v>2689.8558899999916</v>
      </c>
    </row>
    <row r="27" spans="1:5" s="14" customFormat="1" ht="15.75">
      <c r="A27" s="17" t="s">
        <v>26</v>
      </c>
      <c r="B27" s="18">
        <v>5290.45</v>
      </c>
      <c r="C27" s="18">
        <v>5740.7174</v>
      </c>
      <c r="D27" s="19">
        <f t="shared" si="0"/>
        <v>108.51094708389645</v>
      </c>
      <c r="E27" s="19">
        <f t="shared" si="1"/>
        <v>450.26740000000063</v>
      </c>
    </row>
    <row r="28" spans="1:5" s="14" customFormat="1" ht="15.75">
      <c r="A28" s="17" t="s">
        <v>29</v>
      </c>
      <c r="B28" s="18">
        <v>9718.56</v>
      </c>
      <c r="C28" s="18">
        <v>10739.32492</v>
      </c>
      <c r="D28" s="19">
        <f t="shared" si="0"/>
        <v>110.50325274526267</v>
      </c>
      <c r="E28" s="19">
        <f t="shared" si="1"/>
        <v>1020.7649199999996</v>
      </c>
    </row>
    <row r="29" spans="1:5" s="14" customFormat="1" ht="15.75">
      <c r="A29" s="17" t="s">
        <v>30</v>
      </c>
      <c r="B29" s="18">
        <v>15245.125</v>
      </c>
      <c r="C29" s="18">
        <v>15469.31005</v>
      </c>
      <c r="D29" s="19">
        <f t="shared" si="0"/>
        <v>101.47053599101352</v>
      </c>
      <c r="E29" s="19">
        <f t="shared" si="1"/>
        <v>224.18505000000005</v>
      </c>
    </row>
    <row r="30" spans="1:5" s="14" customFormat="1" ht="15.75">
      <c r="A30" s="17" t="s">
        <v>31</v>
      </c>
      <c r="B30" s="18">
        <v>51873.52</v>
      </c>
      <c r="C30" s="18">
        <v>52577.53946</v>
      </c>
      <c r="D30" s="19">
        <f t="shared" si="0"/>
        <v>101.35718466763004</v>
      </c>
      <c r="E30" s="19">
        <f t="shared" si="1"/>
        <v>704.0194600000032</v>
      </c>
    </row>
    <row r="31" spans="1:5" s="14" customFormat="1" ht="15.75">
      <c r="A31" s="17" t="s">
        <v>32</v>
      </c>
      <c r="B31" s="18">
        <v>16979.9</v>
      </c>
      <c r="C31" s="18">
        <v>17377.29232</v>
      </c>
      <c r="D31" s="19">
        <f t="shared" si="0"/>
        <v>102.34036902455254</v>
      </c>
      <c r="E31" s="19">
        <f t="shared" si="1"/>
        <v>397.392319999999</v>
      </c>
    </row>
    <row r="32" spans="1:5" s="14" customFormat="1" ht="15.75">
      <c r="A32" s="17" t="s">
        <v>33</v>
      </c>
      <c r="B32" s="18">
        <v>62200.18</v>
      </c>
      <c r="C32" s="18">
        <v>68933.92472</v>
      </c>
      <c r="D32" s="19">
        <f t="shared" si="0"/>
        <v>110.82592481243623</v>
      </c>
      <c r="E32" s="19">
        <f t="shared" si="1"/>
        <v>6733.744719999995</v>
      </c>
    </row>
    <row r="33" spans="1:5" s="14" customFormat="1" ht="15.75">
      <c r="A33" s="17" t="s">
        <v>34</v>
      </c>
      <c r="B33" s="18">
        <v>24188.396</v>
      </c>
      <c r="C33" s="18">
        <v>24778.538239999998</v>
      </c>
      <c r="D33" s="19">
        <f t="shared" si="0"/>
        <v>102.43977417932135</v>
      </c>
      <c r="E33" s="19">
        <f t="shared" si="1"/>
        <v>590.1422399999974</v>
      </c>
    </row>
    <row r="34" spans="1:5" s="14" customFormat="1" ht="15.75">
      <c r="A34" s="17" t="s">
        <v>35</v>
      </c>
      <c r="B34" s="18">
        <v>16373.365</v>
      </c>
      <c r="C34" s="18">
        <v>17969.12421</v>
      </c>
      <c r="D34" s="19">
        <f t="shared" si="0"/>
        <v>109.74606753101762</v>
      </c>
      <c r="E34" s="19">
        <f t="shared" si="1"/>
        <v>1595.759210000002</v>
      </c>
    </row>
    <row r="35" spans="1:5" s="14" customFormat="1" ht="15.75">
      <c r="A35" s="17" t="s">
        <v>36</v>
      </c>
      <c r="B35" s="18">
        <v>7972.767</v>
      </c>
      <c r="C35" s="18">
        <v>8295.76963</v>
      </c>
      <c r="D35" s="19">
        <f t="shared" si="0"/>
        <v>104.05132408861316</v>
      </c>
      <c r="E35" s="19">
        <f t="shared" si="1"/>
        <v>323.00263000000086</v>
      </c>
    </row>
    <row r="36" spans="1:5" s="14" customFormat="1" ht="15.75">
      <c r="A36" s="17" t="s">
        <v>62</v>
      </c>
      <c r="B36" s="18">
        <v>18631.618</v>
      </c>
      <c r="C36" s="18">
        <v>19229.11939</v>
      </c>
      <c r="D36" s="19">
        <f t="shared" si="0"/>
        <v>103.20692164255408</v>
      </c>
      <c r="E36" s="19">
        <f t="shared" si="1"/>
        <v>597.5013900000013</v>
      </c>
    </row>
    <row r="37" spans="1:5" s="14" customFormat="1" ht="15.75">
      <c r="A37" s="17" t="s">
        <v>37</v>
      </c>
      <c r="B37" s="18">
        <v>23219.727</v>
      </c>
      <c r="C37" s="18">
        <v>24065.16638</v>
      </c>
      <c r="D37" s="19">
        <f t="shared" si="0"/>
        <v>103.6410392766461</v>
      </c>
      <c r="E37" s="19">
        <f t="shared" si="1"/>
        <v>845.4393799999998</v>
      </c>
    </row>
    <row r="38" spans="1:5" s="14" customFormat="1" ht="15.75">
      <c r="A38" s="17" t="s">
        <v>38</v>
      </c>
      <c r="B38" s="18">
        <v>24018.146</v>
      </c>
      <c r="C38" s="18">
        <v>22609.595510000003</v>
      </c>
      <c r="D38" s="19">
        <f t="shared" si="0"/>
        <v>94.13547369559666</v>
      </c>
      <c r="E38" s="19">
        <f t="shared" si="1"/>
        <v>-1408.5504899999978</v>
      </c>
    </row>
    <row r="39" spans="1:5" s="14" customFormat="1" ht="15.75">
      <c r="A39" s="17" t="s">
        <v>39</v>
      </c>
      <c r="B39" s="18">
        <v>17878.439</v>
      </c>
      <c r="C39" s="18">
        <v>18629.54208</v>
      </c>
      <c r="D39" s="19">
        <f>IF(B39=0,0,C39/B39*100)</f>
        <v>104.20116700345037</v>
      </c>
      <c r="E39" s="19">
        <f>C39-B39</f>
        <v>751.1030800000008</v>
      </c>
    </row>
    <row r="40" spans="1:5" s="14" customFormat="1" ht="15.75">
      <c r="A40" s="17" t="s">
        <v>40</v>
      </c>
      <c r="B40" s="18">
        <v>16326.348</v>
      </c>
      <c r="C40" s="18">
        <v>17355.75298</v>
      </c>
      <c r="D40" s="19">
        <f>IF(B40=0,0,C40/B40*100)</f>
        <v>106.30517602589387</v>
      </c>
      <c r="E40" s="19">
        <f>C40-B40</f>
        <v>1029.4049800000012</v>
      </c>
    </row>
    <row r="41" spans="1:5" s="14" customFormat="1" ht="15.75">
      <c r="A41" s="17" t="s">
        <v>41</v>
      </c>
      <c r="B41" s="18">
        <v>36480.8</v>
      </c>
      <c r="C41" s="18">
        <v>38523.436369999996</v>
      </c>
      <c r="D41" s="19">
        <f>IF(B41=0,0,C41/B41*100)</f>
        <v>105.5992093649262</v>
      </c>
      <c r="E41" s="19">
        <f>C41-B41</f>
        <v>2042.636369999993</v>
      </c>
    </row>
    <row r="42" spans="1:5" s="14" customFormat="1" ht="15.75">
      <c r="A42" s="17" t="s">
        <v>42</v>
      </c>
      <c r="B42" s="18">
        <v>11825.362</v>
      </c>
      <c r="C42" s="18">
        <v>12866.67618</v>
      </c>
      <c r="D42" s="19">
        <f>IF(B42=0,0,C42/B42*100)</f>
        <v>108.80577000518039</v>
      </c>
      <c r="E42" s="19">
        <f>C42-B42</f>
        <v>1041.3141800000012</v>
      </c>
    </row>
    <row r="43" spans="1:5" s="14" customFormat="1" ht="15.75">
      <c r="A43" s="17" t="s">
        <v>43</v>
      </c>
      <c r="B43" s="18">
        <v>31973.8</v>
      </c>
      <c r="C43" s="18">
        <v>32724.92368</v>
      </c>
      <c r="D43" s="19">
        <f aca="true" t="shared" si="2" ref="D43:D58">IF(B43=0,0,C43/B43*100)</f>
        <v>102.3491848951329</v>
      </c>
      <c r="E43" s="19">
        <f aca="true" t="shared" si="3" ref="E43:E58">C43-B43</f>
        <v>751.1236800000006</v>
      </c>
    </row>
    <row r="44" spans="1:5" s="14" customFormat="1" ht="15.75">
      <c r="A44" s="17" t="s">
        <v>44</v>
      </c>
      <c r="B44" s="18">
        <v>14513.25</v>
      </c>
      <c r="C44" s="18">
        <v>18061.234399999998</v>
      </c>
      <c r="D44" s="19">
        <f t="shared" si="2"/>
        <v>124.44651887068711</v>
      </c>
      <c r="E44" s="19">
        <f t="shared" si="3"/>
        <v>3547.9843999999975</v>
      </c>
    </row>
    <row r="45" spans="1:5" s="14" customFormat="1" ht="15.75">
      <c r="A45" s="17" t="s">
        <v>45</v>
      </c>
      <c r="B45" s="18">
        <v>19714.731</v>
      </c>
      <c r="C45" s="18">
        <v>20280.73266</v>
      </c>
      <c r="D45" s="19">
        <f t="shared" si="2"/>
        <v>102.87095806683845</v>
      </c>
      <c r="E45" s="19">
        <f t="shared" si="3"/>
        <v>566.0016600000017</v>
      </c>
    </row>
    <row r="46" spans="1:5" s="14" customFormat="1" ht="15.75">
      <c r="A46" s="17" t="s">
        <v>46</v>
      </c>
      <c r="B46" s="18">
        <v>10058.715</v>
      </c>
      <c r="C46" s="18">
        <v>9190.9313</v>
      </c>
      <c r="D46" s="19">
        <f t="shared" si="2"/>
        <v>91.3728175020368</v>
      </c>
      <c r="E46" s="19">
        <f t="shared" si="3"/>
        <v>-867.7837</v>
      </c>
    </row>
    <row r="47" spans="1:5" s="14" customFormat="1" ht="15.75">
      <c r="A47" s="17" t="s">
        <v>47</v>
      </c>
      <c r="B47" s="18">
        <v>8334.36548</v>
      </c>
      <c r="C47" s="18">
        <v>8283.12361</v>
      </c>
      <c r="D47" s="19">
        <f t="shared" si="2"/>
        <v>99.38517371090857</v>
      </c>
      <c r="E47" s="19">
        <f t="shared" si="3"/>
        <v>-51.241869999999835</v>
      </c>
    </row>
    <row r="48" spans="1:5" s="14" customFormat="1" ht="15.75">
      <c r="A48" s="17" t="s">
        <v>48</v>
      </c>
      <c r="B48" s="18">
        <v>16577.121</v>
      </c>
      <c r="C48" s="18">
        <v>17246.40517</v>
      </c>
      <c r="D48" s="19">
        <f t="shared" si="2"/>
        <v>104.03739690384116</v>
      </c>
      <c r="E48" s="19">
        <f t="shared" si="3"/>
        <v>669.2841700000026</v>
      </c>
    </row>
    <row r="49" spans="1:5" s="14" customFormat="1" ht="15.75">
      <c r="A49" s="17" t="s">
        <v>49</v>
      </c>
      <c r="B49" s="18">
        <v>41766.644</v>
      </c>
      <c r="C49" s="18">
        <v>40193.348060000004</v>
      </c>
      <c r="D49" s="19">
        <f t="shared" si="2"/>
        <v>96.23312818717253</v>
      </c>
      <c r="E49" s="19">
        <f t="shared" si="3"/>
        <v>-1573.2959399999963</v>
      </c>
    </row>
    <row r="50" spans="1:5" s="14" customFormat="1" ht="15.75">
      <c r="A50" s="17" t="s">
        <v>50</v>
      </c>
      <c r="B50" s="18">
        <v>12600.255</v>
      </c>
      <c r="C50" s="18">
        <v>16837.32864</v>
      </c>
      <c r="D50" s="19">
        <f t="shared" si="2"/>
        <v>133.62688802726612</v>
      </c>
      <c r="E50" s="19">
        <f t="shared" si="3"/>
        <v>4237.0736400000005</v>
      </c>
    </row>
    <row r="51" spans="1:5" s="14" customFormat="1" ht="15.75">
      <c r="A51" s="17" t="s">
        <v>51</v>
      </c>
      <c r="B51" s="18">
        <v>32440.878</v>
      </c>
      <c r="C51" s="18">
        <v>32485.19148</v>
      </c>
      <c r="D51" s="19">
        <f t="shared" si="2"/>
        <v>100.13659765928654</v>
      </c>
      <c r="E51" s="19">
        <f t="shared" si="3"/>
        <v>44.31348000000071</v>
      </c>
    </row>
    <row r="52" spans="1:5" s="14" customFormat="1" ht="15.75">
      <c r="A52" s="17" t="s">
        <v>52</v>
      </c>
      <c r="B52" s="18">
        <v>13276.5342</v>
      </c>
      <c r="C52" s="18">
        <v>10748.7727</v>
      </c>
      <c r="D52" s="19">
        <f t="shared" si="2"/>
        <v>80.96068249498427</v>
      </c>
      <c r="E52" s="19">
        <f t="shared" si="3"/>
        <v>-2527.7615000000005</v>
      </c>
    </row>
    <row r="53" spans="1:5" s="14" customFormat="1" ht="15.75">
      <c r="A53" s="17" t="s">
        <v>53</v>
      </c>
      <c r="B53" s="18">
        <v>7869.283</v>
      </c>
      <c r="C53" s="18">
        <v>8649.16194</v>
      </c>
      <c r="D53" s="19">
        <f t="shared" si="2"/>
        <v>109.91041928470484</v>
      </c>
      <c r="E53" s="19">
        <f t="shared" si="3"/>
        <v>779.8789399999996</v>
      </c>
    </row>
    <row r="54" spans="1:5" s="14" customFormat="1" ht="15.75">
      <c r="A54" s="17" t="s">
        <v>54</v>
      </c>
      <c r="B54" s="18">
        <v>16163.165</v>
      </c>
      <c r="C54" s="18">
        <v>16134.781369999999</v>
      </c>
      <c r="D54" s="19">
        <f t="shared" si="2"/>
        <v>99.82439311855072</v>
      </c>
      <c r="E54" s="19">
        <f t="shared" si="3"/>
        <v>-28.383630000002086</v>
      </c>
    </row>
    <row r="55" spans="1:5" s="14" customFormat="1" ht="15.75">
      <c r="A55" s="17" t="s">
        <v>55</v>
      </c>
      <c r="B55" s="18">
        <v>324547.456</v>
      </c>
      <c r="C55" s="18">
        <v>337550.95777000004</v>
      </c>
      <c r="D55" s="19">
        <f t="shared" si="2"/>
        <v>104.00665650880963</v>
      </c>
      <c r="E55" s="19">
        <f t="shared" si="3"/>
        <v>13003.501770000032</v>
      </c>
    </row>
    <row r="56" spans="1:5" s="14" customFormat="1" ht="15.75">
      <c r="A56" s="17" t="s">
        <v>56</v>
      </c>
      <c r="B56" s="18">
        <v>69818.13866</v>
      </c>
      <c r="C56" s="18">
        <v>70913.4968</v>
      </c>
      <c r="D56" s="19">
        <f t="shared" si="2"/>
        <v>101.56887330573817</v>
      </c>
      <c r="E56" s="19">
        <f t="shared" si="3"/>
        <v>1095.3581399999966</v>
      </c>
    </row>
    <row r="57" spans="1:5" s="14" customFormat="1" ht="15.75">
      <c r="A57" s="17" t="s">
        <v>57</v>
      </c>
      <c r="B57" s="18">
        <v>10195.21</v>
      </c>
      <c r="C57" s="18">
        <v>10852.245560000001</v>
      </c>
      <c r="D57" s="19">
        <f t="shared" si="2"/>
        <v>106.44455150997383</v>
      </c>
      <c r="E57" s="19">
        <f t="shared" si="3"/>
        <v>657.0355600000021</v>
      </c>
    </row>
    <row r="58" spans="1:5" s="14" customFormat="1" ht="15.75">
      <c r="A58" s="17" t="s">
        <v>58</v>
      </c>
      <c r="B58" s="18">
        <v>10919.705</v>
      </c>
      <c r="C58" s="18">
        <v>11527.21196</v>
      </c>
      <c r="D58" s="19">
        <f t="shared" si="2"/>
        <v>105.56340084278834</v>
      </c>
      <c r="E58" s="19">
        <f t="shared" si="3"/>
        <v>607.5069600000006</v>
      </c>
    </row>
    <row r="59" spans="1:5" s="14" customFormat="1" ht="23.25" customHeight="1">
      <c r="A59" s="23" t="s">
        <v>27</v>
      </c>
      <c r="B59" s="24">
        <f>SUM(B6:B58)</f>
        <v>4492017.3369</v>
      </c>
      <c r="C59" s="24">
        <f>SUM(C6:C58)</f>
        <v>4522725.467820001</v>
      </c>
      <c r="D59" s="25">
        <f>IF(B59=0,0,C59/B59*100)</f>
        <v>100.6836155922139</v>
      </c>
      <c r="E59" s="25">
        <f>C59-B59</f>
        <v>30708.130920000374</v>
      </c>
    </row>
    <row r="60" spans="1:3" ht="15.75" customHeight="1" hidden="1">
      <c r="A60" s="1"/>
      <c r="B60" s="1"/>
      <c r="C60" s="1"/>
    </row>
    <row r="61" spans="1:3" ht="15.75" customHeight="1" hidden="1">
      <c r="A61" s="1"/>
      <c r="B61" s="1"/>
      <c r="C61" s="1"/>
    </row>
    <row r="62" spans="1:3" ht="19.5" customHeight="1">
      <c r="A62" s="11"/>
      <c r="B62" s="11"/>
      <c r="C62" s="1"/>
    </row>
    <row r="63" spans="1:3" ht="15.75">
      <c r="A63" s="11"/>
      <c r="B63" s="11"/>
      <c r="C63" s="1"/>
    </row>
    <row r="64" spans="1:5" ht="15.75">
      <c r="A64" s="11"/>
      <c r="B64" s="11"/>
      <c r="C64" s="2"/>
      <c r="D64" s="12"/>
      <c r="E64" s="12"/>
    </row>
    <row r="69" spans="2:5" ht="12.75">
      <c r="B69" s="9"/>
      <c r="C69" s="9"/>
      <c r="D69" s="9"/>
      <c r="E69" s="9"/>
    </row>
  </sheetData>
  <sheetProtection/>
  <mergeCells count="6">
    <mergeCell ref="A1:E1"/>
    <mergeCell ref="A2:E2"/>
    <mergeCell ref="A62:B62"/>
    <mergeCell ref="A63:B63"/>
    <mergeCell ref="A64:B64"/>
    <mergeCell ref="D64:E64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2020-09-10T06:04:08Z</cp:lastPrinted>
  <dcterms:created xsi:type="dcterms:W3CDTF">2016-08-10T05:26:58Z</dcterms:created>
  <dcterms:modified xsi:type="dcterms:W3CDTF">2020-11-13T08:06:37Z</dcterms:modified>
  <cp:category/>
  <cp:version/>
  <cp:contentType/>
  <cp:contentStatus/>
</cp:coreProperties>
</file>