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9440" windowHeight="9528" activeTab="0"/>
  </bookViews>
  <sheets>
    <sheet name="за січень - грудень" sheetId="1" r:id="rId1"/>
  </sheets>
  <definedNames>
    <definedName name="_xlnm.Print_Area" localSheetId="0">'за січень - грудень'!$A$1:$E$47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<sst xmlns="http://schemas.openxmlformats.org/spreadsheetml/2006/main" count="46" uniqueCount="46">
  <si>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     Інформація щодо</t>
  </si>
  <si>
    <t>(тис.грн.)</t>
  </si>
  <si>
    <t>Відсоток виконання                                      %</t>
  </si>
  <si>
    <t>Відхилення</t>
  </si>
  <si>
    <t>1</t>
  </si>
  <si>
    <t>2</t>
  </si>
  <si>
    <t>Обласний бюджет</t>
  </si>
  <si>
    <t xml:space="preserve">м. Херсон  </t>
  </si>
  <si>
    <t xml:space="preserve">м. Каховка </t>
  </si>
  <si>
    <t xml:space="preserve">м. Нова Каховка  </t>
  </si>
  <si>
    <t>м. Гола Пристань</t>
  </si>
  <si>
    <t xml:space="preserve">Бериславський    </t>
  </si>
  <si>
    <t xml:space="preserve">Білозерський </t>
  </si>
  <si>
    <t xml:space="preserve">Великолепетиський </t>
  </si>
  <si>
    <t>Великоолександріський</t>
  </si>
  <si>
    <t xml:space="preserve">Верхньорогачицький   </t>
  </si>
  <si>
    <t xml:space="preserve">Високопільський </t>
  </si>
  <si>
    <t xml:space="preserve">Генічеський                                    </t>
  </si>
  <si>
    <t>Голопристанський</t>
  </si>
  <si>
    <t xml:space="preserve">Горностаївський </t>
  </si>
  <si>
    <t xml:space="preserve">Iванівський                                    </t>
  </si>
  <si>
    <t xml:space="preserve">Каланчацький  </t>
  </si>
  <si>
    <t xml:space="preserve">Каховський  </t>
  </si>
  <si>
    <t xml:space="preserve">Нижньосірогозький    </t>
  </si>
  <si>
    <t xml:space="preserve">Нововоронцовський   </t>
  </si>
  <si>
    <t xml:space="preserve">Новотроїцький </t>
  </si>
  <si>
    <t xml:space="preserve">Скадовський  </t>
  </si>
  <si>
    <t xml:space="preserve">Олешківський </t>
  </si>
  <si>
    <t xml:space="preserve">Чаплинський  </t>
  </si>
  <si>
    <t>Всього</t>
  </si>
  <si>
    <t>Кочубеївська отг</t>
  </si>
  <si>
    <t xml:space="preserve">Асканія-Нова отг </t>
  </si>
  <si>
    <t xml:space="preserve">Каланчацька  отг </t>
  </si>
  <si>
    <t xml:space="preserve">Мирненська  отг </t>
  </si>
  <si>
    <t xml:space="preserve">Чаплинська  отг </t>
  </si>
  <si>
    <t xml:space="preserve">Зеленопідська  отг </t>
  </si>
  <si>
    <t xml:space="preserve">Великокопанівська  отг </t>
  </si>
  <si>
    <t xml:space="preserve">Гладківська  отг </t>
  </si>
  <si>
    <t xml:space="preserve">Григорівський отг </t>
  </si>
  <si>
    <t xml:space="preserve">Музиківська  отг </t>
  </si>
  <si>
    <t xml:space="preserve">Тавричанська  отг </t>
  </si>
  <si>
    <t xml:space="preserve">Хрестівська  отг </t>
  </si>
  <si>
    <t>Найменування міст, районів, отг</t>
  </si>
  <si>
    <t>Затверджено місцевими радами доходів на 2017р.</t>
  </si>
  <si>
    <t xml:space="preserve">Фактичні надходження за 2017 р.        </t>
  </si>
  <si>
    <t>рівня виконання доходів загального фонду місцевих бюджетів Херсонської області                                                     за 2017 рік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</si>
</sst>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10" xfId="33" applyFont="1" applyBorder="1" applyAlignment="1">
      <alignment horizontal="left" vertical="center"/>
      <protection/>
    </xf>
    <xf numFmtId="172" fontId="5" fillId="33" borderId="10" xfId="53" applyNumberFormat="1" applyFont="1" applyFill="1" applyBorder="1" applyAlignment="1">
      <alignment vertical="center"/>
      <protection/>
    </xf>
    <xf numFmtId="172" fontId="2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172" fontId="2" fillId="33" borderId="10" xfId="0" applyNumberFormat="1" applyFont="1" applyFill="1" applyBorder="1" applyAlignment="1" applyProtection="1">
      <alignment vertical="center"/>
      <protection/>
    </xf>
    <xf numFmtId="172" fontId="8" fillId="33" borderId="10" xfId="0" applyNumberFormat="1" applyFont="1" applyFill="1" applyBorder="1" applyAlignment="1">
      <alignment vertical="center"/>
    </xf>
    <xf numFmtId="0" fontId="9" fillId="0" borderId="10" xfId="33" applyFont="1" applyBorder="1" applyAlignment="1">
      <alignment horizontal="center" vertical="center" wrapText="1"/>
      <protection/>
    </xf>
    <xf numFmtId="172" fontId="10" fillId="33" borderId="10" xfId="0" applyNumberFormat="1" applyFont="1" applyFill="1" applyBorder="1" applyAlignment="1">
      <alignment horizontal="right" vertical="center"/>
    </xf>
    <xf numFmtId="172" fontId="10" fillId="0" borderId="10" xfId="0" applyNumberFormat="1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колог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showZeros="0" tabSelected="1" zoomScale="75" zoomScaleNormal="75" zoomScalePageLayoutView="0" workbookViewId="0" topLeftCell="A1">
      <selection activeCell="B8" sqref="B8"/>
    </sheetView>
  </sheetViews>
  <sheetFormatPr defaultColWidth="9.00390625" defaultRowHeight="12.75"/>
  <cols>
    <col min="1" max="1" width="36.875" style="0" customWidth="1"/>
    <col min="2" max="2" width="19.50390625" style="0" customWidth="1"/>
    <col min="3" max="3" width="17.875" style="0" customWidth="1"/>
    <col min="4" max="4" width="18.625" style="0" customWidth="1"/>
    <col min="5" max="5" width="20.125" style="0" customWidth="1"/>
  </cols>
  <sheetData>
    <row r="1" spans="1:5" s="13" customFormat="1" ht="23.25" customHeight="1">
      <c r="A1" s="12" t="s">
        <v>0</v>
      </c>
      <c r="B1" s="12"/>
      <c r="C1" s="12"/>
      <c r="D1" s="12"/>
      <c r="E1" s="12"/>
    </row>
    <row r="2" spans="1:5" s="13" customFormat="1" ht="40.5" customHeight="1">
      <c r="A2" s="9" t="s">
        <v>45</v>
      </c>
      <c r="B2" s="9"/>
      <c r="C2" s="9"/>
      <c r="D2" s="9"/>
      <c r="E2" s="9"/>
    </row>
    <row r="3" spans="1:5" s="13" customFormat="1" ht="24" customHeight="1">
      <c r="A3" s="14"/>
      <c r="B3" s="14"/>
      <c r="C3" s="14"/>
      <c r="E3" s="15" t="s">
        <v>1</v>
      </c>
    </row>
    <row r="4" spans="1:5" s="13" customFormat="1" ht="46.5">
      <c r="A4" s="3" t="s">
        <v>42</v>
      </c>
      <c r="B4" s="4" t="s">
        <v>43</v>
      </c>
      <c r="C4" s="4" t="s">
        <v>44</v>
      </c>
      <c r="D4" s="5" t="s">
        <v>2</v>
      </c>
      <c r="E4" s="6" t="s">
        <v>3</v>
      </c>
    </row>
    <row r="5" spans="1:5" s="13" customFormat="1" ht="13.5">
      <c r="A5" s="7" t="s">
        <v>4</v>
      </c>
      <c r="B5" s="7" t="s">
        <v>5</v>
      </c>
      <c r="C5" s="8">
        <v>3</v>
      </c>
      <c r="D5" s="8">
        <v>4</v>
      </c>
      <c r="E5" s="8">
        <v>5</v>
      </c>
    </row>
    <row r="6" spans="1:5" s="13" customFormat="1" ht="15">
      <c r="A6" s="16" t="s">
        <v>6</v>
      </c>
      <c r="B6" s="17">
        <v>494249.2</v>
      </c>
      <c r="C6" s="17">
        <v>519876.18496999994</v>
      </c>
      <c r="D6" s="18">
        <f>IF(B6=0,0,C6/B6*100)</f>
        <v>105.18503317152562</v>
      </c>
      <c r="E6" s="18">
        <f>C6-B6</f>
        <v>25626.984969999932</v>
      </c>
    </row>
    <row r="7" spans="1:5" s="13" customFormat="1" ht="15">
      <c r="A7" s="19"/>
      <c r="B7" s="20"/>
      <c r="C7" s="21"/>
      <c r="D7" s="18"/>
      <c r="E7" s="18"/>
    </row>
    <row r="8" spans="1:5" s="13" customFormat="1" ht="15">
      <c r="A8" s="16" t="s">
        <v>7</v>
      </c>
      <c r="B8" s="17">
        <v>1172303.025</v>
      </c>
      <c r="C8" s="17">
        <v>1283712.60839</v>
      </c>
      <c r="D8" s="18">
        <f>IF(B8=0,0,C8/B8*100)</f>
        <v>109.5034799888877</v>
      </c>
      <c r="E8" s="18">
        <f>C8-B8</f>
        <v>111409.58339000004</v>
      </c>
    </row>
    <row r="9" spans="1:5" s="13" customFormat="1" ht="15">
      <c r="A9" s="16" t="s">
        <v>8</v>
      </c>
      <c r="B9" s="17">
        <v>113153.67</v>
      </c>
      <c r="C9" s="17">
        <v>127624.79237999996</v>
      </c>
      <c r="D9" s="18">
        <f aca="true" t="shared" si="0" ref="D9:D41">IF(B9=0,0,C9/B9*100)</f>
        <v>112.78891120367547</v>
      </c>
      <c r="E9" s="18">
        <f aca="true" t="shared" si="1" ref="E9:E41">C9-B9</f>
        <v>14471.122379999957</v>
      </c>
    </row>
    <row r="10" spans="1:5" s="13" customFormat="1" ht="15">
      <c r="A10" s="16" t="s">
        <v>9</v>
      </c>
      <c r="B10" s="17">
        <v>235064.781</v>
      </c>
      <c r="C10" s="17">
        <v>239985.35438000003</v>
      </c>
      <c r="D10" s="18">
        <f t="shared" si="0"/>
        <v>102.09328397008994</v>
      </c>
      <c r="E10" s="18">
        <f t="shared" si="1"/>
        <v>4920.573380000045</v>
      </c>
    </row>
    <row r="11" spans="1:5" s="13" customFormat="1" ht="15">
      <c r="A11" s="16" t="s">
        <v>10</v>
      </c>
      <c r="B11" s="17">
        <v>52254.455</v>
      </c>
      <c r="C11" s="17">
        <v>58443.44587</v>
      </c>
      <c r="D11" s="18">
        <f t="shared" si="0"/>
        <v>111.8439487503984</v>
      </c>
      <c r="E11" s="18">
        <f t="shared" si="1"/>
        <v>6188.990870000001</v>
      </c>
    </row>
    <row r="12" spans="1:5" s="13" customFormat="1" ht="15">
      <c r="A12" s="16" t="s">
        <v>11</v>
      </c>
      <c r="B12" s="17">
        <v>99768.216</v>
      </c>
      <c r="C12" s="17">
        <v>115455.28490000003</v>
      </c>
      <c r="D12" s="18">
        <f t="shared" si="0"/>
        <v>115.72351348850422</v>
      </c>
      <c r="E12" s="18">
        <f t="shared" si="1"/>
        <v>15687.068900000027</v>
      </c>
    </row>
    <row r="13" spans="1:5" s="13" customFormat="1" ht="15">
      <c r="A13" s="16" t="s">
        <v>12</v>
      </c>
      <c r="B13" s="17">
        <v>121197.54325</v>
      </c>
      <c r="C13" s="17">
        <v>134280.89468</v>
      </c>
      <c r="D13" s="18">
        <f t="shared" si="0"/>
        <v>110.7950632324389</v>
      </c>
      <c r="E13" s="18">
        <f t="shared" si="1"/>
        <v>13083.351429999995</v>
      </c>
    </row>
    <row r="14" spans="1:5" s="13" customFormat="1" ht="15">
      <c r="A14" s="16" t="s">
        <v>13</v>
      </c>
      <c r="B14" s="17">
        <v>51999.478</v>
      </c>
      <c r="C14" s="17">
        <v>62180.82966999999</v>
      </c>
      <c r="D14" s="18">
        <f t="shared" si="0"/>
        <v>119.57971899256373</v>
      </c>
      <c r="E14" s="18">
        <f t="shared" si="1"/>
        <v>10181.35166999999</v>
      </c>
    </row>
    <row r="15" spans="1:5" s="13" customFormat="1" ht="15">
      <c r="A15" s="16" t="s">
        <v>14</v>
      </c>
      <c r="B15" s="17">
        <v>67395.86</v>
      </c>
      <c r="C15" s="17">
        <v>79500.36997</v>
      </c>
      <c r="D15" s="18">
        <f t="shared" si="0"/>
        <v>117.96031680580974</v>
      </c>
      <c r="E15" s="18">
        <f t="shared" si="1"/>
        <v>12104.50997</v>
      </c>
    </row>
    <row r="16" spans="1:5" s="13" customFormat="1" ht="15">
      <c r="A16" s="16" t="s">
        <v>15</v>
      </c>
      <c r="B16" s="17">
        <v>24237.51</v>
      </c>
      <c r="C16" s="17">
        <v>28935.522480000007</v>
      </c>
      <c r="D16" s="18">
        <f t="shared" si="0"/>
        <v>119.38323070315396</v>
      </c>
      <c r="E16" s="18">
        <f t="shared" si="1"/>
        <v>4698.0124800000085</v>
      </c>
    </row>
    <row r="17" spans="1:5" s="13" customFormat="1" ht="15">
      <c r="A17" s="16" t="s">
        <v>16</v>
      </c>
      <c r="B17" s="17">
        <v>26519.2413</v>
      </c>
      <c r="C17" s="17">
        <v>30042.690570000006</v>
      </c>
      <c r="D17" s="18">
        <f t="shared" si="0"/>
        <v>113.28638791035097</v>
      </c>
      <c r="E17" s="18">
        <f t="shared" si="1"/>
        <v>3523.4492700000046</v>
      </c>
    </row>
    <row r="18" spans="1:5" s="13" customFormat="1" ht="15">
      <c r="A18" s="16" t="s">
        <v>17</v>
      </c>
      <c r="B18" s="17">
        <v>157084.45844999998</v>
      </c>
      <c r="C18" s="17">
        <v>175240.21352</v>
      </c>
      <c r="D18" s="18">
        <f t="shared" si="0"/>
        <v>111.55795757845706</v>
      </c>
      <c r="E18" s="18">
        <f t="shared" si="1"/>
        <v>18155.755070000014</v>
      </c>
    </row>
    <row r="19" spans="1:5" s="13" customFormat="1" ht="15">
      <c r="A19" s="16" t="s">
        <v>18</v>
      </c>
      <c r="B19" s="17">
        <v>68137.2975</v>
      </c>
      <c r="C19" s="17">
        <v>76250.33384000002</v>
      </c>
      <c r="D19" s="18">
        <f t="shared" si="0"/>
        <v>111.90689481043773</v>
      </c>
      <c r="E19" s="18">
        <f t="shared" si="1"/>
        <v>8113.036340000021</v>
      </c>
    </row>
    <row r="20" spans="1:5" s="13" customFormat="1" ht="15">
      <c r="A20" s="16" t="s">
        <v>19</v>
      </c>
      <c r="B20" s="17">
        <v>53912.037</v>
      </c>
      <c r="C20" s="17">
        <v>63230.56547</v>
      </c>
      <c r="D20" s="18">
        <f t="shared" si="0"/>
        <v>117.2846900034588</v>
      </c>
      <c r="E20" s="18">
        <f t="shared" si="1"/>
        <v>9318.528470000005</v>
      </c>
    </row>
    <row r="21" spans="1:5" s="13" customFormat="1" ht="15">
      <c r="A21" s="16" t="s">
        <v>20</v>
      </c>
      <c r="B21" s="17">
        <v>46010.38399</v>
      </c>
      <c r="C21" s="17">
        <v>54093.66537</v>
      </c>
      <c r="D21" s="18">
        <f t="shared" si="0"/>
        <v>117.56838495796262</v>
      </c>
      <c r="E21" s="18">
        <f t="shared" si="1"/>
        <v>8083.28138</v>
      </c>
    </row>
    <row r="22" spans="1:5" s="13" customFormat="1" ht="15">
      <c r="A22" s="16" t="s">
        <v>21</v>
      </c>
      <c r="B22" s="17">
        <v>4938.419</v>
      </c>
      <c r="C22" s="17">
        <v>7452.161010000001</v>
      </c>
      <c r="D22" s="18">
        <f t="shared" si="0"/>
        <v>150.9017564123255</v>
      </c>
      <c r="E22" s="18">
        <f t="shared" si="1"/>
        <v>2513.742010000001</v>
      </c>
    </row>
    <row r="23" spans="1:5" s="13" customFormat="1" ht="15">
      <c r="A23" s="16" t="s">
        <v>22</v>
      </c>
      <c r="B23" s="17">
        <v>61564.745</v>
      </c>
      <c r="C23" s="17">
        <v>76789.03666999999</v>
      </c>
      <c r="D23" s="18">
        <f t="shared" si="0"/>
        <v>124.72891209084027</v>
      </c>
      <c r="E23" s="18">
        <f t="shared" si="1"/>
        <v>15224.291669999984</v>
      </c>
    </row>
    <row r="24" spans="1:5" s="13" customFormat="1" ht="15">
      <c r="A24" s="16" t="s">
        <v>23</v>
      </c>
      <c r="B24" s="17">
        <v>53187.867</v>
      </c>
      <c r="C24" s="17">
        <v>64767.20799</v>
      </c>
      <c r="D24" s="18">
        <f t="shared" si="0"/>
        <v>121.77064365074088</v>
      </c>
      <c r="E24" s="18">
        <f t="shared" si="1"/>
        <v>11579.340990000004</v>
      </c>
    </row>
    <row r="25" spans="1:5" s="13" customFormat="1" ht="15">
      <c r="A25" s="16" t="s">
        <v>24</v>
      </c>
      <c r="B25" s="17">
        <v>40549.90675</v>
      </c>
      <c r="C25" s="17">
        <v>45739.743269999984</v>
      </c>
      <c r="D25" s="18">
        <f t="shared" si="0"/>
        <v>112.79863983904225</v>
      </c>
      <c r="E25" s="18">
        <f t="shared" si="1"/>
        <v>5189.836519999983</v>
      </c>
    </row>
    <row r="26" spans="1:5" s="13" customFormat="1" ht="15">
      <c r="A26" s="16" t="s">
        <v>25</v>
      </c>
      <c r="B26" s="17">
        <v>97329.05426</v>
      </c>
      <c r="C26" s="17">
        <v>114337.80212999998</v>
      </c>
      <c r="D26" s="18">
        <f t="shared" si="0"/>
        <v>117.47550923957779</v>
      </c>
      <c r="E26" s="18">
        <f t="shared" si="1"/>
        <v>17008.747869999977</v>
      </c>
    </row>
    <row r="27" spans="1:5" s="13" customFormat="1" ht="15">
      <c r="A27" s="16" t="s">
        <v>26</v>
      </c>
      <c r="B27" s="17">
        <v>100635.815</v>
      </c>
      <c r="C27" s="17">
        <v>110925.90190000003</v>
      </c>
      <c r="D27" s="18">
        <f t="shared" si="0"/>
        <v>110.2250743435625</v>
      </c>
      <c r="E27" s="18">
        <f t="shared" si="1"/>
        <v>10290.086900000024</v>
      </c>
    </row>
    <row r="28" spans="1:5" s="13" customFormat="1" ht="15">
      <c r="A28" s="16" t="s">
        <v>27</v>
      </c>
      <c r="B28" s="17">
        <v>120956.9654</v>
      </c>
      <c r="C28" s="17">
        <v>130096.71505000003</v>
      </c>
      <c r="D28" s="18">
        <f t="shared" si="0"/>
        <v>107.55619952912609</v>
      </c>
      <c r="E28" s="18">
        <f t="shared" si="1"/>
        <v>9139.749650000027</v>
      </c>
    </row>
    <row r="29" spans="1:5" s="13" customFormat="1" ht="15">
      <c r="A29" s="16" t="s">
        <v>28</v>
      </c>
      <c r="B29" s="17">
        <v>8855.325</v>
      </c>
      <c r="C29" s="17">
        <v>10449.252059999997</v>
      </c>
      <c r="D29" s="18">
        <f t="shared" si="0"/>
        <v>117.99964495938879</v>
      </c>
      <c r="E29" s="18">
        <f t="shared" si="1"/>
        <v>1593.9270599999963</v>
      </c>
    </row>
    <row r="30" spans="1:5" s="13" customFormat="1" ht="15">
      <c r="A30" s="16" t="s">
        <v>30</v>
      </c>
      <c r="B30" s="17">
        <v>6834.17625</v>
      </c>
      <c r="C30" s="17">
        <v>7721.8206900000005</v>
      </c>
      <c r="D30" s="18">
        <f t="shared" si="0"/>
        <v>112.98831647779058</v>
      </c>
      <c r="E30" s="18">
        <f t="shared" si="1"/>
        <v>887.64444</v>
      </c>
    </row>
    <row r="31" spans="1:5" s="13" customFormat="1" ht="15">
      <c r="A31" s="16" t="s">
        <v>31</v>
      </c>
      <c r="B31" s="17">
        <v>12385.683</v>
      </c>
      <c r="C31" s="17">
        <v>13148.575700000003</v>
      </c>
      <c r="D31" s="18">
        <f t="shared" si="0"/>
        <v>106.15947219059298</v>
      </c>
      <c r="E31" s="18">
        <f t="shared" si="1"/>
        <v>762.8927000000022</v>
      </c>
    </row>
    <row r="32" spans="1:5" s="13" customFormat="1" ht="15">
      <c r="A32" s="16" t="s">
        <v>32</v>
      </c>
      <c r="B32" s="17">
        <v>35961.424</v>
      </c>
      <c r="C32" s="17">
        <v>45644.133030000005</v>
      </c>
      <c r="D32" s="18">
        <f t="shared" si="0"/>
        <v>126.92526589047199</v>
      </c>
      <c r="E32" s="18">
        <f t="shared" si="1"/>
        <v>9682.709030000005</v>
      </c>
    </row>
    <row r="33" spans="1:5" s="13" customFormat="1" ht="15">
      <c r="A33" s="16" t="s">
        <v>33</v>
      </c>
      <c r="B33" s="17">
        <v>13541.3</v>
      </c>
      <c r="C33" s="17">
        <v>13708.659519999997</v>
      </c>
      <c r="D33" s="18">
        <f t="shared" si="0"/>
        <v>101.23591915104161</v>
      </c>
      <c r="E33" s="18">
        <f t="shared" si="1"/>
        <v>167.35951999999816</v>
      </c>
    </row>
    <row r="34" spans="1:5" s="13" customFormat="1" ht="15">
      <c r="A34" s="16" t="s">
        <v>34</v>
      </c>
      <c r="B34" s="17">
        <v>44197.433</v>
      </c>
      <c r="C34" s="17">
        <v>55209.55936999998</v>
      </c>
      <c r="D34" s="18">
        <f t="shared" si="0"/>
        <v>124.91576008498046</v>
      </c>
      <c r="E34" s="18">
        <f t="shared" si="1"/>
        <v>11012.126369999984</v>
      </c>
    </row>
    <row r="35" spans="1:5" s="13" customFormat="1" ht="15">
      <c r="A35" s="16" t="s">
        <v>35</v>
      </c>
      <c r="B35" s="17">
        <v>22196.255</v>
      </c>
      <c r="C35" s="17">
        <v>26184.618140000006</v>
      </c>
      <c r="D35" s="18">
        <f t="shared" si="0"/>
        <v>117.96863092445102</v>
      </c>
      <c r="E35" s="18">
        <f t="shared" si="1"/>
        <v>3988.363140000005</v>
      </c>
    </row>
    <row r="36" spans="1:5" s="13" customFormat="1" ht="15">
      <c r="A36" s="16" t="s">
        <v>36</v>
      </c>
      <c r="B36" s="17">
        <v>14396.9</v>
      </c>
      <c r="C36" s="17">
        <v>16269.366920000004</v>
      </c>
      <c r="D36" s="18">
        <f t="shared" si="0"/>
        <v>113.00604241190814</v>
      </c>
      <c r="E36" s="18">
        <f t="shared" si="1"/>
        <v>1872.4669200000044</v>
      </c>
    </row>
    <row r="37" spans="1:5" s="13" customFormat="1" ht="15">
      <c r="A37" s="16" t="s">
        <v>37</v>
      </c>
      <c r="B37" s="17">
        <v>6292.82</v>
      </c>
      <c r="C37" s="17">
        <v>6770.50684</v>
      </c>
      <c r="D37" s="18">
        <f t="shared" si="0"/>
        <v>107.5909821034131</v>
      </c>
      <c r="E37" s="18">
        <f t="shared" si="1"/>
        <v>477.6868400000003</v>
      </c>
    </row>
    <row r="38" spans="1:5" s="13" customFormat="1" ht="15">
      <c r="A38" s="16" t="s">
        <v>38</v>
      </c>
      <c r="B38" s="17">
        <v>12290.8</v>
      </c>
      <c r="C38" s="17">
        <v>13437.13687</v>
      </c>
      <c r="D38" s="18">
        <f t="shared" si="0"/>
        <v>109.32678808539723</v>
      </c>
      <c r="E38" s="18">
        <f t="shared" si="1"/>
        <v>1146.336870000001</v>
      </c>
    </row>
    <row r="39" spans="1:5" s="13" customFormat="1" ht="15">
      <c r="A39" s="16" t="s">
        <v>39</v>
      </c>
      <c r="B39" s="17">
        <v>16027.207</v>
      </c>
      <c r="C39" s="17">
        <v>17813.980849999996</v>
      </c>
      <c r="D39" s="18">
        <f t="shared" si="0"/>
        <v>111.14837944003591</v>
      </c>
      <c r="E39" s="18">
        <f t="shared" si="1"/>
        <v>1786.773849999996</v>
      </c>
    </row>
    <row r="40" spans="1:5" s="13" customFormat="1" ht="15">
      <c r="A40" s="16" t="s">
        <v>40</v>
      </c>
      <c r="B40" s="17">
        <v>23550.631</v>
      </c>
      <c r="C40" s="17">
        <v>28763.694820000008</v>
      </c>
      <c r="D40" s="18">
        <f t="shared" si="0"/>
        <v>122.13555900052107</v>
      </c>
      <c r="E40" s="18">
        <f t="shared" si="1"/>
        <v>5213.063820000007</v>
      </c>
    </row>
    <row r="41" spans="1:5" s="13" customFormat="1" ht="15">
      <c r="A41" s="16" t="s">
        <v>41</v>
      </c>
      <c r="B41" s="17">
        <v>15455.062</v>
      </c>
      <c r="C41" s="17">
        <v>18380.68554</v>
      </c>
      <c r="D41" s="18">
        <f t="shared" si="0"/>
        <v>118.9298725556714</v>
      </c>
      <c r="E41" s="18">
        <f t="shared" si="1"/>
        <v>2925.6235399999987</v>
      </c>
    </row>
    <row r="42" spans="1:5" s="13" customFormat="1" ht="23.25" customHeight="1">
      <c r="A42" s="22" t="s">
        <v>29</v>
      </c>
      <c r="B42" s="23">
        <f>SUM(B6:B41)</f>
        <v>3494434.9451499996</v>
      </c>
      <c r="C42" s="23">
        <f>SUM(C6:C41)</f>
        <v>3872463.3148299986</v>
      </c>
      <c r="D42" s="24">
        <f>IF(B42=0,0,C42/B42*100)</f>
        <v>110.81801136989753</v>
      </c>
      <c r="E42" s="24">
        <f>C42-B42</f>
        <v>378028.3696799991</v>
      </c>
    </row>
    <row r="43" spans="1:3" ht="15" hidden="1">
      <c r="A43" s="1"/>
      <c r="B43" s="1"/>
      <c r="C43" s="1"/>
    </row>
    <row r="44" spans="1:3" ht="15" hidden="1">
      <c r="A44" s="1"/>
      <c r="B44" s="1"/>
      <c r="C44" s="1"/>
    </row>
    <row r="45" spans="1:3" ht="19.5" customHeight="1">
      <c r="A45" s="10"/>
      <c r="B45" s="10"/>
      <c r="C45" s="1"/>
    </row>
    <row r="46" spans="1:3" ht="15">
      <c r="A46" s="10"/>
      <c r="B46" s="10"/>
      <c r="C46" s="1"/>
    </row>
    <row r="47" spans="1:5" ht="15">
      <c r="A47" s="10"/>
      <c r="B47" s="10"/>
      <c r="C47" s="2"/>
      <c r="D47" s="11"/>
      <c r="E47" s="11"/>
    </row>
  </sheetData>
  <sheetProtection/>
  <mergeCells count="6">
    <mergeCell ref="A1:E1"/>
    <mergeCell ref="A2:E2"/>
    <mergeCell ref="A45:B45"/>
    <mergeCell ref="A46:B46"/>
    <mergeCell ref="A47:B47"/>
    <mergeCell ref="D47:E47"/>
  </mergeCells>
  <printOptions horizontalCentered="1"/>
  <pageMargins left="0.1968503937007874" right="0.1968503937007874" top="0.5118110236220472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21gfu-Dd-Tutunnik</dc:creator>
  <cp:keywords/>
  <dc:description/>
  <cp:lastModifiedBy>kp-Aftanashchuk</cp:lastModifiedBy>
  <cp:lastPrinted>2018-01-10T08:43:02Z</cp:lastPrinted>
  <dcterms:created xsi:type="dcterms:W3CDTF">2016-08-10T05:26:58Z</dcterms:created>
  <dcterms:modified xsi:type="dcterms:W3CDTF">2018-01-11T14:11:36Z</dcterms:modified>
  <cp:category/>
  <cp:version/>
  <cp:contentType/>
  <cp:contentStatus/>
</cp:coreProperties>
</file>