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за січень " sheetId="1" r:id="rId1"/>
  </sheets>
  <definedNames>
    <definedName name="_xlnm.Print_Area" localSheetId="0">'за січень '!$A$1:$E$61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<sst xmlns="http://schemas.openxmlformats.org/spreadsheetml/2006/main" count="60" uniqueCount="60">
  <si>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</si>
  <si>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</si>
  <si>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</si>
  <si>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</si>
  <si>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</si>
  <si>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</si>
  <si>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</si>
  <si>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</si>
  <si>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</si>
  <si>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</si>
  <si>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</si>
  <si>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</si>
  <si>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</si>
  <si>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</si>
  <si>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</si>
  <si>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</si>
  <si>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</si>
  <si>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</si>
  <si>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</si>
  <si>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</si>
  <si>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</si>
  <si>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</si>
  <si>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</si>
  <si>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</si>
  <si>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</si>
  <si>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</si>
  <si>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</si>
  <si>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</si>
  <si>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</si>
  <si>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</si>
  <si>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</si>
  <si>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Затверджено місцевими радами доходів на січень 2018р.</t>
  </si>
  <si>
    <t xml:space="preserve">Фактичні надходження за січень 2018 р.        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</si>
  <si>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</si>
  <si>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</si>
  <si>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</si>
  <si>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</si>
  <si>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</si>
  <si>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</si>
  <si>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</si>
  <si>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</si>
  <si>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</si>
  <si>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</si>
  <si>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</si>
  <si>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</si>
  <si>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</si>
  <si>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</si>
  <si>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</si>
  <si>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</si>
  <si>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</si>
  <si>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</si>
  <si>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</si>
  <si>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</si>
  <si>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</si>
  <si>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</si>
  <si>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</si>
  <si>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</si>
  <si>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</si>
  <si>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</si>
  <si>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рівня виконання доходів загального фонду місцевих бюджетів Херсонської області                                                     за січень 2018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</si>
</sst>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33" applyFont="1" applyBorder="1" applyAlignment="1">
      <alignment horizontal="left"/>
      <protection/>
    </xf>
    <xf numFmtId="172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10" xfId="33" applyFont="1" applyBorder="1" applyAlignment="1">
      <alignment horizontal="center" wrapText="1"/>
      <protection/>
    </xf>
    <xf numFmtId="172" fontId="10" fillId="0" borderId="10" xfId="0" applyNumberFormat="1" applyFont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5" fillId="33" borderId="10" xfId="53" applyNumberFormat="1" applyFont="1" applyFill="1" applyBorder="1">
      <alignment/>
      <protection/>
    </xf>
    <xf numFmtId="172" fontId="2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Zeros="0" tabSelected="1" zoomScalePageLayoutView="0" workbookViewId="0" topLeftCell="A1">
      <selection activeCell="A1" sqref="A1:E1"/>
    </sheetView>
  </sheetViews>
  <sheetFormatPr defaultColWidth="9.00390625" defaultRowHeight="12.75"/>
  <cols>
    <col min="1" max="1" width="36.875" style="0" customWidth="1"/>
    <col min="2" max="2" width="19.37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3.25" customHeight="1">
      <c r="A1" s="20" t="s">
        <v>0</v>
      </c>
      <c r="B1" s="20"/>
      <c r="C1" s="20"/>
      <c r="D1" s="20"/>
      <c r="E1" s="20"/>
    </row>
    <row r="2" spans="1:5" ht="40.5" customHeight="1">
      <c r="A2" s="21" t="s">
        <v>59</v>
      </c>
      <c r="B2" s="21"/>
      <c r="C2" s="21"/>
      <c r="D2" s="21"/>
      <c r="E2" s="21"/>
    </row>
    <row r="3" spans="1:5" ht="24" customHeight="1">
      <c r="A3" s="3"/>
      <c r="B3" s="3"/>
      <c r="C3" s="3"/>
      <c r="E3" s="4" t="s">
        <v>1</v>
      </c>
    </row>
    <row r="4" spans="1:5" ht="63">
      <c r="A4" s="5" t="s">
        <v>30</v>
      </c>
      <c r="B4" s="6" t="s">
        <v>31</v>
      </c>
      <c r="C4" s="6" t="s">
        <v>32</v>
      </c>
      <c r="D4" s="7" t="s">
        <v>2</v>
      </c>
      <c r="E4" s="8" t="s">
        <v>3</v>
      </c>
    </row>
    <row r="5" spans="1:5" ht="15">
      <c r="A5" s="9" t="s">
        <v>4</v>
      </c>
      <c r="B5" s="9" t="s">
        <v>5</v>
      </c>
      <c r="C5" s="10">
        <v>3</v>
      </c>
      <c r="D5" s="10">
        <v>4</v>
      </c>
      <c r="E5" s="10">
        <v>5</v>
      </c>
    </row>
    <row r="6" spans="1:5" ht="15.75">
      <c r="A6" s="11" t="s">
        <v>6</v>
      </c>
      <c r="B6" s="17">
        <v>32649.300000000003</v>
      </c>
      <c r="C6" s="17">
        <v>36417.31939000001</v>
      </c>
      <c r="D6" s="12">
        <f>IF(B6=0,0,C6/B6*100)</f>
        <v>111.54088874799768</v>
      </c>
      <c r="E6" s="12">
        <f>C6-B6</f>
        <v>3768.0193900000086</v>
      </c>
    </row>
    <row r="7" spans="1:5" ht="15.75">
      <c r="A7" s="13"/>
      <c r="B7" s="18"/>
      <c r="C7" s="19"/>
      <c r="D7" s="12"/>
      <c r="E7" s="12"/>
    </row>
    <row r="8" spans="1:5" ht="15.75">
      <c r="A8" s="11" t="s">
        <v>7</v>
      </c>
      <c r="B8" s="17">
        <v>101444.09999999999</v>
      </c>
      <c r="C8" s="17">
        <v>109777.60796</v>
      </c>
      <c r="D8" s="12">
        <f>IF(B8=0,0,C8/B8*100)</f>
        <v>108.21487692236414</v>
      </c>
      <c r="E8" s="12">
        <f>C8-B8</f>
        <v>8333.507960000003</v>
      </c>
    </row>
    <row r="9" spans="1:5" ht="15.75">
      <c r="A9" s="11" t="s">
        <v>8</v>
      </c>
      <c r="B9" s="17">
        <v>8136.700000000001</v>
      </c>
      <c r="C9" s="17">
        <v>10087.438030000001</v>
      </c>
      <c r="D9" s="12">
        <f aca="true" t="shared" si="0" ref="D9:D55">IF(B9=0,0,C9/B9*100)</f>
        <v>123.97456007963916</v>
      </c>
      <c r="E9" s="12">
        <f aca="true" t="shared" si="1" ref="E9:E55">C9-B9</f>
        <v>1950.7380300000004</v>
      </c>
    </row>
    <row r="10" spans="1:5" ht="15.75">
      <c r="A10" s="11" t="s">
        <v>9</v>
      </c>
      <c r="B10" s="17">
        <v>22647.100000000002</v>
      </c>
      <c r="C10" s="17">
        <v>19637.60073</v>
      </c>
      <c r="D10" s="12">
        <f t="shared" si="0"/>
        <v>86.71132608590061</v>
      </c>
      <c r="E10" s="12">
        <f t="shared" si="1"/>
        <v>-3009.499270000004</v>
      </c>
    </row>
    <row r="11" spans="1:5" ht="15.75">
      <c r="A11" s="11" t="s">
        <v>10</v>
      </c>
      <c r="B11" s="17">
        <v>4802.7</v>
      </c>
      <c r="C11" s="17">
        <v>4513.092690000001</v>
      </c>
      <c r="D11" s="12">
        <f t="shared" si="0"/>
        <v>93.96990630270477</v>
      </c>
      <c r="E11" s="12">
        <f t="shared" si="1"/>
        <v>-289.6073099999985</v>
      </c>
    </row>
    <row r="12" spans="1:5" ht="15.75">
      <c r="A12" s="11" t="s">
        <v>11</v>
      </c>
      <c r="B12" s="17">
        <v>9252.599999999999</v>
      </c>
      <c r="C12" s="17">
        <v>12161.983259999999</v>
      </c>
      <c r="D12" s="12">
        <f t="shared" si="0"/>
        <v>131.4439536995007</v>
      </c>
      <c r="E12" s="12">
        <f t="shared" si="1"/>
        <v>2909.3832600000005</v>
      </c>
    </row>
    <row r="13" spans="1:5" ht="15.75">
      <c r="A13" s="11" t="s">
        <v>12</v>
      </c>
      <c r="B13" s="17">
        <v>5832.499999999999</v>
      </c>
      <c r="C13" s="17">
        <v>6296.35218</v>
      </c>
      <c r="D13" s="12">
        <f t="shared" si="0"/>
        <v>107.95288778396915</v>
      </c>
      <c r="E13" s="12">
        <f t="shared" si="1"/>
        <v>463.85218000000077</v>
      </c>
    </row>
    <row r="14" spans="1:5" ht="15.75">
      <c r="A14" s="11" t="s">
        <v>13</v>
      </c>
      <c r="B14" s="17">
        <v>2875.4000000000005</v>
      </c>
      <c r="C14" s="17">
        <v>4494.24162</v>
      </c>
      <c r="D14" s="12">
        <f t="shared" si="0"/>
        <v>156.29970160673295</v>
      </c>
      <c r="E14" s="12">
        <f t="shared" si="1"/>
        <v>1618.8416199999992</v>
      </c>
    </row>
    <row r="15" spans="1:5" ht="15.75">
      <c r="A15" s="11" t="s">
        <v>14</v>
      </c>
      <c r="B15" s="17">
        <v>2466.6000000000004</v>
      </c>
      <c r="C15" s="17">
        <v>5414.855090000002</v>
      </c>
      <c r="D15" s="12">
        <f t="shared" si="0"/>
        <v>219.52708546176927</v>
      </c>
      <c r="E15" s="12">
        <f t="shared" si="1"/>
        <v>2948.2550900000015</v>
      </c>
    </row>
    <row r="16" spans="1:5" ht="15.75">
      <c r="A16" s="11" t="s">
        <v>15</v>
      </c>
      <c r="B16" s="17">
        <v>1315.9999999999998</v>
      </c>
      <c r="C16" s="17">
        <v>2218.38243</v>
      </c>
      <c r="D16" s="12">
        <f t="shared" si="0"/>
        <v>168.57009346504563</v>
      </c>
      <c r="E16" s="12">
        <f t="shared" si="1"/>
        <v>902.3824300000003</v>
      </c>
    </row>
    <row r="17" spans="1:5" ht="15.75">
      <c r="A17" s="11" t="s">
        <v>16</v>
      </c>
      <c r="B17" s="17">
        <v>335.70000000000005</v>
      </c>
      <c r="C17" s="17">
        <v>685.8219700000001</v>
      </c>
      <c r="D17" s="12">
        <f t="shared" si="0"/>
        <v>204.2960887697349</v>
      </c>
      <c r="E17" s="12">
        <f t="shared" si="1"/>
        <v>350.12197000000003</v>
      </c>
    </row>
    <row r="18" spans="1:5" ht="15.75">
      <c r="A18" s="11" t="s">
        <v>17</v>
      </c>
      <c r="B18" s="17">
        <v>8306.800000000003</v>
      </c>
      <c r="C18" s="17">
        <v>15528.36015</v>
      </c>
      <c r="D18" s="12">
        <f t="shared" si="0"/>
        <v>186.9355245100399</v>
      </c>
      <c r="E18" s="12">
        <f t="shared" si="1"/>
        <v>7221.5601499999975</v>
      </c>
    </row>
    <row r="19" spans="1:5" ht="15.75">
      <c r="A19" s="11" t="s">
        <v>18</v>
      </c>
      <c r="B19" s="17">
        <v>1816.9</v>
      </c>
      <c r="C19" s="17">
        <v>4163.083030000001</v>
      </c>
      <c r="D19" s="12">
        <f t="shared" si="0"/>
        <v>229.13110407837527</v>
      </c>
      <c r="E19" s="12">
        <f t="shared" si="1"/>
        <v>2346.1830300000006</v>
      </c>
    </row>
    <row r="20" spans="1:5" ht="15.75">
      <c r="A20" s="11" t="s">
        <v>19</v>
      </c>
      <c r="B20" s="17">
        <v>200</v>
      </c>
      <c r="C20" s="17">
        <v>958.0857300000001</v>
      </c>
      <c r="D20" s="12">
        <f t="shared" si="0"/>
        <v>479.04286500000006</v>
      </c>
      <c r="E20" s="12">
        <f t="shared" si="1"/>
        <v>758.0857300000001</v>
      </c>
    </row>
    <row r="21" spans="1:5" ht="15.75">
      <c r="A21" s="11" t="s">
        <v>20</v>
      </c>
      <c r="B21" s="17">
        <v>630.8</v>
      </c>
      <c r="C21" s="17">
        <v>1898.8969900000002</v>
      </c>
      <c r="D21" s="12">
        <f t="shared" si="0"/>
        <v>301.029960367787</v>
      </c>
      <c r="E21" s="12">
        <f t="shared" si="1"/>
        <v>1268.0969900000002</v>
      </c>
    </row>
    <row r="22" spans="1:5" ht="15.75">
      <c r="A22" s="11" t="s">
        <v>21</v>
      </c>
      <c r="B22" s="17">
        <v>472.69999999999993</v>
      </c>
      <c r="C22" s="17">
        <v>614.21645</v>
      </c>
      <c r="D22" s="12">
        <f t="shared" si="0"/>
        <v>129.93789930188282</v>
      </c>
      <c r="E22" s="12">
        <f t="shared" si="1"/>
        <v>141.51645000000008</v>
      </c>
    </row>
    <row r="23" spans="1:5" ht="15.75">
      <c r="A23" s="11" t="s">
        <v>22</v>
      </c>
      <c r="B23" s="17">
        <v>3190.2000000000007</v>
      </c>
      <c r="C23" s="17">
        <v>5435.666560000001</v>
      </c>
      <c r="D23" s="12">
        <f t="shared" si="0"/>
        <v>170.38638831421224</v>
      </c>
      <c r="E23" s="12">
        <f t="shared" si="1"/>
        <v>2245.46656</v>
      </c>
    </row>
    <row r="24" spans="1:5" ht="15.75">
      <c r="A24" s="11" t="s">
        <v>23</v>
      </c>
      <c r="B24" s="17">
        <v>4187.5</v>
      </c>
      <c r="C24" s="17">
        <v>5378.00303</v>
      </c>
      <c r="D24" s="12">
        <f t="shared" si="0"/>
        <v>128.4299231044776</v>
      </c>
      <c r="E24" s="12">
        <f t="shared" si="1"/>
        <v>1190.5030299999999</v>
      </c>
    </row>
    <row r="25" spans="1:5" ht="15.75">
      <c r="A25" s="11" t="s">
        <v>24</v>
      </c>
      <c r="B25" s="17">
        <v>1752.9999999999998</v>
      </c>
      <c r="C25" s="17">
        <v>2539.8545099999997</v>
      </c>
      <c r="D25" s="12">
        <f t="shared" si="0"/>
        <v>144.8861671420422</v>
      </c>
      <c r="E25" s="12">
        <f t="shared" si="1"/>
        <v>786.8545099999999</v>
      </c>
    </row>
    <row r="26" spans="1:5" ht="15.75">
      <c r="A26" s="11" t="s">
        <v>25</v>
      </c>
      <c r="B26" s="17">
        <v>6144.700000000001</v>
      </c>
      <c r="C26" s="17">
        <v>8677.617299999998</v>
      </c>
      <c r="D26" s="12">
        <f t="shared" si="0"/>
        <v>141.22117109053326</v>
      </c>
      <c r="E26" s="12">
        <f t="shared" si="1"/>
        <v>2532.9172999999973</v>
      </c>
    </row>
    <row r="27" spans="1:5" ht="15.75">
      <c r="A27" s="11" t="s">
        <v>26</v>
      </c>
      <c r="B27" s="17">
        <v>5535.5</v>
      </c>
      <c r="C27" s="17">
        <v>7903.969339999999</v>
      </c>
      <c r="D27" s="12">
        <f t="shared" si="0"/>
        <v>142.78690886098815</v>
      </c>
      <c r="E27" s="12">
        <f t="shared" si="1"/>
        <v>2368.4693399999987</v>
      </c>
    </row>
    <row r="28" spans="1:5" ht="15.75">
      <c r="A28" s="11" t="s">
        <v>27</v>
      </c>
      <c r="B28" s="17">
        <v>5965.399999999999</v>
      </c>
      <c r="C28" s="17">
        <v>7272.3394800000015</v>
      </c>
      <c r="D28" s="12">
        <f t="shared" si="0"/>
        <v>121.90866463271537</v>
      </c>
      <c r="E28" s="12">
        <f t="shared" si="1"/>
        <v>1306.9394800000027</v>
      </c>
    </row>
    <row r="29" spans="1:5" ht="15.75">
      <c r="A29" s="11" t="s">
        <v>28</v>
      </c>
      <c r="B29" s="17">
        <v>199.19999999999996</v>
      </c>
      <c r="C29" s="17">
        <v>473.3575400000001</v>
      </c>
      <c r="D29" s="12">
        <f t="shared" si="0"/>
        <v>237.62928714859447</v>
      </c>
      <c r="E29" s="12">
        <f t="shared" si="1"/>
        <v>274.15754000000015</v>
      </c>
    </row>
    <row r="30" spans="1:5" ht="15.75">
      <c r="A30" s="11" t="s">
        <v>33</v>
      </c>
      <c r="B30" s="17">
        <v>287.29999999999995</v>
      </c>
      <c r="C30" s="17">
        <v>608.02162</v>
      </c>
      <c r="D30" s="12">
        <f t="shared" si="0"/>
        <v>211.63300382875047</v>
      </c>
      <c r="E30" s="12">
        <f t="shared" si="1"/>
        <v>320.72162000000003</v>
      </c>
    </row>
    <row r="31" spans="1:5" ht="15.75">
      <c r="A31" s="11" t="s">
        <v>34</v>
      </c>
      <c r="B31" s="17">
        <v>1077.2999999999995</v>
      </c>
      <c r="C31" s="17">
        <v>1091.90183</v>
      </c>
      <c r="D31" s="12">
        <f t="shared" si="0"/>
        <v>101.35540982084848</v>
      </c>
      <c r="E31" s="12">
        <f t="shared" si="1"/>
        <v>14.601830000000518</v>
      </c>
    </row>
    <row r="32" spans="1:5" ht="15.75">
      <c r="A32" s="11" t="s">
        <v>35</v>
      </c>
      <c r="B32" s="17">
        <v>3088</v>
      </c>
      <c r="C32" s="17">
        <v>3757.2169</v>
      </c>
      <c r="D32" s="12">
        <f t="shared" si="0"/>
        <v>121.67153173575129</v>
      </c>
      <c r="E32" s="12">
        <f t="shared" si="1"/>
        <v>669.2168999999999</v>
      </c>
    </row>
    <row r="33" spans="1:5" ht="15.75">
      <c r="A33" s="11" t="s">
        <v>36</v>
      </c>
      <c r="B33" s="17">
        <v>435.3</v>
      </c>
      <c r="C33" s="17">
        <v>1334.1741399999999</v>
      </c>
      <c r="D33" s="12">
        <f t="shared" si="0"/>
        <v>306.49532276590855</v>
      </c>
      <c r="E33" s="12">
        <f t="shared" si="1"/>
        <v>898.8741399999999</v>
      </c>
    </row>
    <row r="34" spans="1:5" ht="15.75">
      <c r="A34" s="11" t="s">
        <v>37</v>
      </c>
      <c r="B34" s="17">
        <v>1897.5</v>
      </c>
      <c r="C34" s="17">
        <v>3997.44616</v>
      </c>
      <c r="D34" s="12">
        <f t="shared" si="0"/>
        <v>210.66909934123848</v>
      </c>
      <c r="E34" s="12">
        <f t="shared" si="1"/>
        <v>2099.94616</v>
      </c>
    </row>
    <row r="35" spans="1:5" ht="15.75">
      <c r="A35" s="11" t="s">
        <v>38</v>
      </c>
      <c r="B35" s="17">
        <v>1037.7</v>
      </c>
      <c r="C35" s="17">
        <v>1392.7967999999998</v>
      </c>
      <c r="D35" s="12">
        <f t="shared" si="0"/>
        <v>134.2196010407632</v>
      </c>
      <c r="E35" s="12">
        <f t="shared" si="1"/>
        <v>355.0967999999998</v>
      </c>
    </row>
    <row r="36" spans="1:5" ht="15.75">
      <c r="A36" s="11" t="s">
        <v>39</v>
      </c>
      <c r="B36" s="17">
        <v>1163.9</v>
      </c>
      <c r="C36" s="17">
        <v>1363.13064</v>
      </c>
      <c r="D36" s="12">
        <f t="shared" si="0"/>
        <v>117.11750494028696</v>
      </c>
      <c r="E36" s="12">
        <f t="shared" si="1"/>
        <v>199.23064</v>
      </c>
    </row>
    <row r="37" spans="1:5" ht="15.75">
      <c r="A37" s="11" t="s">
        <v>40</v>
      </c>
      <c r="B37" s="17">
        <v>358</v>
      </c>
      <c r="C37" s="17">
        <v>334.76590999999996</v>
      </c>
      <c r="D37" s="12">
        <f t="shared" si="0"/>
        <v>93.51003072625697</v>
      </c>
      <c r="E37" s="12">
        <f t="shared" si="1"/>
        <v>-23.234090000000037</v>
      </c>
    </row>
    <row r="38" spans="1:5" ht="15.75">
      <c r="A38" s="11" t="s">
        <v>41</v>
      </c>
      <c r="B38" s="17">
        <v>684.7000000000002</v>
      </c>
      <c r="C38" s="17">
        <v>1696.0790700000005</v>
      </c>
      <c r="D38" s="12">
        <f t="shared" si="0"/>
        <v>247.71127062947275</v>
      </c>
      <c r="E38" s="12">
        <f t="shared" si="1"/>
        <v>1011.3790700000003</v>
      </c>
    </row>
    <row r="39" spans="1:5" ht="15.75">
      <c r="A39" s="11" t="s">
        <v>42</v>
      </c>
      <c r="B39" s="17">
        <v>2374.8</v>
      </c>
      <c r="C39" s="17">
        <v>2290.7259900000004</v>
      </c>
      <c r="D39" s="12">
        <f t="shared" si="0"/>
        <v>96.45974355735221</v>
      </c>
      <c r="E39" s="12">
        <f t="shared" si="1"/>
        <v>-84.07400999999982</v>
      </c>
    </row>
    <row r="40" spans="1:5" ht="15.75">
      <c r="A40" s="11" t="s">
        <v>43</v>
      </c>
      <c r="B40" s="17">
        <v>1302</v>
      </c>
      <c r="C40" s="17">
        <v>1554.4017700000002</v>
      </c>
      <c r="D40" s="12">
        <f t="shared" si="0"/>
        <v>119.38569662058373</v>
      </c>
      <c r="E40" s="12">
        <f t="shared" si="1"/>
        <v>252.40177000000017</v>
      </c>
    </row>
    <row r="41" spans="1:5" ht="15.75">
      <c r="A41" s="11" t="s">
        <v>44</v>
      </c>
      <c r="B41" s="17">
        <v>2309.0999999999995</v>
      </c>
      <c r="C41" s="17">
        <v>2617.2479500000004</v>
      </c>
      <c r="D41" s="12">
        <f>IF(B41=0,0,C41/B41*100)</f>
        <v>113.34493742150626</v>
      </c>
      <c r="E41" s="12">
        <f>C41-B41</f>
        <v>308.14795000000095</v>
      </c>
    </row>
    <row r="42" spans="1:5" ht="15.75">
      <c r="A42" s="11" t="s">
        <v>45</v>
      </c>
      <c r="B42" s="17">
        <v>628.7</v>
      </c>
      <c r="C42" s="17">
        <v>1382.24684</v>
      </c>
      <c r="D42" s="12">
        <f>IF(B42=0,0,C42/B42*100)</f>
        <v>219.8579354223</v>
      </c>
      <c r="E42" s="12">
        <f>C42-B42</f>
        <v>753.54684</v>
      </c>
    </row>
    <row r="43" spans="1:5" ht="15.75">
      <c r="A43" s="11" t="s">
        <v>46</v>
      </c>
      <c r="B43" s="17">
        <v>2005.4999999999998</v>
      </c>
      <c r="C43" s="17">
        <v>2920.5178300000002</v>
      </c>
      <c r="D43" s="12">
        <f>IF(B43=0,0,C43/B43*100)</f>
        <v>145.62542159062582</v>
      </c>
      <c r="E43" s="12">
        <f>C43-B43</f>
        <v>915.0178300000005</v>
      </c>
    </row>
    <row r="44" spans="1:5" ht="15.75">
      <c r="A44" s="11" t="s">
        <v>47</v>
      </c>
      <c r="B44" s="17">
        <v>812.3</v>
      </c>
      <c r="C44" s="17">
        <v>817.4033400000001</v>
      </c>
      <c r="D44" s="12">
        <f>IF(B44=0,0,C44/B44*100)</f>
        <v>100.62825803274653</v>
      </c>
      <c r="E44" s="12">
        <f>C44-B44</f>
        <v>5.103340000000117</v>
      </c>
    </row>
    <row r="45" spans="1:5" ht="15.75">
      <c r="A45" s="11" t="s">
        <v>48</v>
      </c>
      <c r="B45" s="17">
        <v>1572.5</v>
      </c>
      <c r="C45" s="17">
        <v>2547.7082500000006</v>
      </c>
      <c r="D45" s="12">
        <f aca="true" t="shared" si="2" ref="D45:D52">IF(B45=0,0,C45/B45*100)</f>
        <v>162.01642289348175</v>
      </c>
      <c r="E45" s="12">
        <f aca="true" t="shared" si="3" ref="E45:E52">C45-B45</f>
        <v>975.2082500000006</v>
      </c>
    </row>
    <row r="46" spans="1:5" ht="15.75">
      <c r="A46" s="11" t="s">
        <v>49</v>
      </c>
      <c r="B46" s="17">
        <v>609.9000000000002</v>
      </c>
      <c r="C46" s="17">
        <v>1432.25406</v>
      </c>
      <c r="D46" s="12">
        <f t="shared" si="2"/>
        <v>234.83424495818977</v>
      </c>
      <c r="E46" s="12">
        <f t="shared" si="3"/>
        <v>822.3540599999998</v>
      </c>
    </row>
    <row r="47" spans="1:5" ht="15.75">
      <c r="A47" s="11" t="s">
        <v>50</v>
      </c>
      <c r="B47" s="17">
        <v>818.3</v>
      </c>
      <c r="C47" s="17">
        <v>1299.1635800000004</v>
      </c>
      <c r="D47" s="12">
        <f t="shared" si="2"/>
        <v>158.7637272393988</v>
      </c>
      <c r="E47" s="12">
        <f t="shared" si="3"/>
        <v>480.8635800000004</v>
      </c>
    </row>
    <row r="48" spans="1:5" ht="15.75">
      <c r="A48" s="11" t="s">
        <v>51</v>
      </c>
      <c r="B48" s="17">
        <v>247.70000000000005</v>
      </c>
      <c r="C48" s="17">
        <v>561.89466</v>
      </c>
      <c r="D48" s="12">
        <f t="shared" si="2"/>
        <v>226.84483649576097</v>
      </c>
      <c r="E48" s="12">
        <f t="shared" si="3"/>
        <v>314.19466</v>
      </c>
    </row>
    <row r="49" spans="1:5" ht="15.75">
      <c r="A49" s="11" t="s">
        <v>52</v>
      </c>
      <c r="B49" s="17">
        <v>254.29999999999995</v>
      </c>
      <c r="C49" s="17">
        <v>775.78528</v>
      </c>
      <c r="D49" s="12">
        <f t="shared" si="2"/>
        <v>305.0669602831302</v>
      </c>
      <c r="E49" s="12">
        <f t="shared" si="3"/>
        <v>521.48528</v>
      </c>
    </row>
    <row r="50" spans="1:5" ht="15.75">
      <c r="A50" s="11" t="s">
        <v>53</v>
      </c>
      <c r="B50" s="17">
        <v>391.29999999999995</v>
      </c>
      <c r="C50" s="17">
        <v>776.8167500000001</v>
      </c>
      <c r="D50" s="12">
        <f t="shared" si="2"/>
        <v>198.52204191157682</v>
      </c>
      <c r="E50" s="12">
        <f t="shared" si="3"/>
        <v>385.5167500000001</v>
      </c>
    </row>
    <row r="51" spans="1:5" ht="15.75">
      <c r="A51" s="11" t="s">
        <v>54</v>
      </c>
      <c r="B51" s="17">
        <v>2821.2</v>
      </c>
      <c r="C51" s="17">
        <v>1733.4653999999998</v>
      </c>
      <c r="D51" s="12">
        <f t="shared" si="2"/>
        <v>61.44425776265419</v>
      </c>
      <c r="E51" s="12">
        <f t="shared" si="3"/>
        <v>-1087.7346</v>
      </c>
    </row>
    <row r="52" spans="1:5" ht="15.75">
      <c r="A52" s="11" t="s">
        <v>55</v>
      </c>
      <c r="B52" s="17">
        <v>612.0000000000002</v>
      </c>
      <c r="C52" s="17">
        <v>696.0441000000002</v>
      </c>
      <c r="D52" s="12">
        <f t="shared" si="2"/>
        <v>113.73269607843135</v>
      </c>
      <c r="E52" s="12">
        <f t="shared" si="3"/>
        <v>84.04409999999996</v>
      </c>
    </row>
    <row r="53" spans="1:5" ht="15.75">
      <c r="A53" s="11" t="s">
        <v>56</v>
      </c>
      <c r="B53" s="17">
        <v>2023</v>
      </c>
      <c r="C53" s="17">
        <v>2229.35483</v>
      </c>
      <c r="D53" s="12">
        <f>IF(B53=0,0,C53/B53*100)</f>
        <v>110.20043648047455</v>
      </c>
      <c r="E53" s="12">
        <f>C53-B53</f>
        <v>206.35483000000022</v>
      </c>
    </row>
    <row r="54" spans="1:5" ht="15.75">
      <c r="A54" s="11" t="s">
        <v>57</v>
      </c>
      <c r="B54" s="17">
        <v>147.1</v>
      </c>
      <c r="C54" s="17">
        <v>585.82723</v>
      </c>
      <c r="D54" s="12">
        <f>IF(B54=0,0,C54/B54*100)</f>
        <v>398.2510061182869</v>
      </c>
      <c r="E54" s="12">
        <f>C54-B54</f>
        <v>438.72722999999996</v>
      </c>
    </row>
    <row r="55" spans="1:5" ht="15.75">
      <c r="A55" s="11" t="s">
        <v>58</v>
      </c>
      <c r="B55" s="17">
        <v>656.2000000000003</v>
      </c>
      <c r="C55" s="17">
        <v>786.28986</v>
      </c>
      <c r="D55" s="12">
        <f t="shared" si="0"/>
        <v>119.82472721731175</v>
      </c>
      <c r="E55" s="12">
        <f t="shared" si="1"/>
        <v>130.0898599999997</v>
      </c>
    </row>
    <row r="56" spans="1:5" ht="23.25" customHeight="1">
      <c r="A56" s="14" t="s">
        <v>29</v>
      </c>
      <c r="B56" s="16">
        <f>SUM(B6:B55)</f>
        <v>259777.00000000006</v>
      </c>
      <c r="C56" s="16">
        <f>SUM(C6:C55)</f>
        <v>313130.8262500001</v>
      </c>
      <c r="D56" s="15">
        <f>IF(B56=0,0,C56/B56*100)</f>
        <v>120.5383179611744</v>
      </c>
      <c r="E56" s="15">
        <f>C56-B56</f>
        <v>53353.82625000004</v>
      </c>
    </row>
    <row r="57" spans="1:3" ht="15.75" customHeight="1" hidden="1">
      <c r="A57" s="1"/>
      <c r="B57" s="1"/>
      <c r="C57" s="1"/>
    </row>
    <row r="58" spans="1:3" ht="15.75" customHeight="1" hidden="1">
      <c r="A58" s="1"/>
      <c r="B58" s="1"/>
      <c r="C58" s="1"/>
    </row>
    <row r="59" spans="1:3" ht="19.5" customHeight="1">
      <c r="A59" s="22"/>
      <c r="B59" s="22"/>
      <c r="C59" s="1"/>
    </row>
    <row r="60" spans="1:3" ht="15.75">
      <c r="A60" s="22"/>
      <c r="B60" s="22"/>
      <c r="C60" s="1"/>
    </row>
    <row r="61" spans="1:5" ht="15.75">
      <c r="A61" s="22"/>
      <c r="B61" s="22"/>
      <c r="C61" s="2"/>
      <c r="D61" s="23"/>
      <c r="E61" s="23"/>
    </row>
  </sheetData>
  <sheetProtection/>
  <mergeCells count="6">
    <mergeCell ref="A1:E1"/>
    <mergeCell ref="A2:E2"/>
    <mergeCell ref="A59:B59"/>
    <mergeCell ref="A60:B60"/>
    <mergeCell ref="A61:B61"/>
    <mergeCell ref="D61:E61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71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2018-02-12T14:48:33Z</cp:lastPrinted>
  <dcterms:created xsi:type="dcterms:W3CDTF">2016-08-10T05:26:58Z</dcterms:created>
  <dcterms:modified xsi:type="dcterms:W3CDTF">2018-02-15T14:32:53Z</dcterms:modified>
  <cp:category/>
  <cp:version/>
  <cp:contentType/>
  <cp:contentStatus/>
</cp:coreProperties>
</file>