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" sheetId="1" r:id="rId1"/>
  </sheets>
  <definedNames>
    <definedName name="_xlnm.Print_Area" localSheetId="0">'за січень'!$A$1:$F$59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<sst xmlns="http://schemas.openxmlformats.org/spreadsheetml/2006/main" count="61" uniqueCount="61">
  <si>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</si>
  <si>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</si>
  <si>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</si>
  <si>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</si>
  <si>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</si>
  <si>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</si>
  <si>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</si>
  <si>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</si>
  <si>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</si>
  <si>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м. Нова Каховка  </t>
  </si>
  <si>
    <t>м. Гола Пристань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</si>
  <si>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</si>
  <si>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</si>
  <si>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</si>
  <si>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</si>
  <si>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</si>
  <si>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</si>
  <si>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</si>
  <si>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</si>
  <si>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</si>
  <si>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</si>
  <si>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</si>
  <si>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</si>
  <si>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</si>
  <si>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</si>
  <si>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</si>
  <si>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</si>
  <si>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</si>
  <si>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</si>
  <si>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</si>
  <si>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Найменування міст, районів, отг</t>
  </si>
  <si>
    <t>Кочубеївська ОТГ</t>
  </si>
  <si>
    <t xml:space="preserve">Асканія-Нова ОТГ </t>
  </si>
  <si>
    <t xml:space="preserve">Каланчацька  ОТГ </t>
  </si>
  <si>
    <t>Мирненська  ОТГ</t>
  </si>
  <si>
    <t>Чаплинська  ОТГ</t>
  </si>
  <si>
    <t xml:space="preserve">Зеленопідська  ОТГ </t>
  </si>
  <si>
    <t xml:space="preserve">Великокопанівська  ОТГ </t>
  </si>
  <si>
    <t>Гладківська  ОТГ</t>
  </si>
  <si>
    <t xml:space="preserve">Григорівський ОТГ </t>
  </si>
  <si>
    <t xml:space="preserve">Музиківська  ОТГ </t>
  </si>
  <si>
    <t>Тавричанська  ОТГ</t>
  </si>
  <si>
    <t>Хрестівська  ОТГ</t>
  </si>
  <si>
    <t>Виноградівська ОТГ</t>
  </si>
  <si>
    <t>Горностаївська ОТГ</t>
  </si>
  <si>
    <t>Станіславська ОТГ</t>
  </si>
  <si>
    <t>Білозерська ОТГ</t>
  </si>
  <si>
    <t>Борозенська ОТГ</t>
  </si>
  <si>
    <t>Високопільська ОТГ</t>
  </si>
  <si>
    <t>Бехтерська ОТГ</t>
  </si>
  <si>
    <t>Чулаківська ОТГ</t>
  </si>
  <si>
    <t>Костянтинівська ОТГ</t>
  </si>
  <si>
    <t>Іванівська ОТГ</t>
  </si>
  <si>
    <t>Ювілейна ОТГ</t>
  </si>
  <si>
    <t>Любимівська ОТГ</t>
  </si>
  <si>
    <t>Долматівська ОТГ</t>
  </si>
  <si>
    <t>Роздольненська ОТГ</t>
  </si>
  <si>
    <t>рівня виконання доходів загального фонду місцевих бюджетів Херсонської області                                                     за січень 2019 року</t>
  </si>
  <si>
    <t>Затверджено місцевими радами доходів на січень 2019р.</t>
  </si>
  <si>
    <t xml:space="preserve">Фактичні надходження за січень 2019р.        </t>
  </si>
  <si>
    <t>Новорайська ОТГ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</si>
</sst>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33" applyFont="1" applyBorder="1" applyAlignment="1">
      <alignment horizontal="left"/>
      <protection/>
    </xf>
    <xf numFmtId="18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33" applyFont="1" applyBorder="1" applyAlignment="1">
      <alignment horizontal="center" wrapText="1"/>
      <protection/>
    </xf>
    <xf numFmtId="180" fontId="11" fillId="0" borderId="10" xfId="0" applyNumberFormat="1" applyFont="1" applyBorder="1" applyAlignment="1">
      <alignment/>
    </xf>
    <xf numFmtId="180" fontId="11" fillId="33" borderId="10" xfId="0" applyNumberFormat="1" applyFont="1" applyFill="1" applyBorder="1" applyAlignment="1">
      <alignment horizontal="right"/>
    </xf>
    <xf numFmtId="180" fontId="6" fillId="33" borderId="10" xfId="53" applyNumberFormat="1" applyFont="1" applyFill="1" applyBorder="1">
      <alignment/>
      <protection/>
    </xf>
    <xf numFmtId="180" fontId="2" fillId="33" borderId="10" xfId="0" applyNumberFormat="1" applyFont="1" applyFill="1" applyBorder="1" applyAlignment="1" applyProtection="1">
      <alignment/>
      <protection/>
    </xf>
    <xf numFmtId="180" fontId="9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Zeros="0" tabSelected="1" zoomScale="75" zoomScaleNormal="75" zoomScalePageLayoutView="0" workbookViewId="0" topLeftCell="A2">
      <selection activeCell="A6" sqref="A6"/>
    </sheetView>
  </sheetViews>
  <sheetFormatPr defaultColWidth="9.00390625" defaultRowHeight="12.75"/>
  <cols>
    <col min="1" max="1" width="3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ht="20.25" hidden="1">
      <c r="A1" s="4"/>
      <c r="B1" s="4"/>
      <c r="C1" s="4"/>
      <c r="D1" s="3"/>
      <c r="E1" s="3"/>
    </row>
    <row r="2" spans="1:5" ht="23.25" customHeight="1">
      <c r="A2" s="22" t="s">
        <v>0</v>
      </c>
      <c r="B2" s="22"/>
      <c r="C2" s="22"/>
      <c r="D2" s="22"/>
      <c r="E2" s="22"/>
    </row>
    <row r="3" spans="1:5" ht="40.5" customHeight="1">
      <c r="A3" s="23" t="s">
        <v>57</v>
      </c>
      <c r="B3" s="23"/>
      <c r="C3" s="23"/>
      <c r="D3" s="23"/>
      <c r="E3" s="23"/>
    </row>
    <row r="4" spans="1:5" ht="24" customHeight="1">
      <c r="A4" s="5"/>
      <c r="B4" s="5"/>
      <c r="C4" s="5"/>
      <c r="E4" s="6" t="s">
        <v>1</v>
      </c>
    </row>
    <row r="5" spans="1:5" ht="82.5" customHeight="1">
      <c r="A5" s="7" t="s">
        <v>30</v>
      </c>
      <c r="B5" s="8" t="s">
        <v>58</v>
      </c>
      <c r="C5" s="8" t="s">
        <v>59</v>
      </c>
      <c r="D5" s="9" t="s">
        <v>2</v>
      </c>
      <c r="E5" s="10" t="s">
        <v>3</v>
      </c>
    </row>
    <row r="6" spans="1:5" ht="15">
      <c r="A6" s="11" t="s">
        <v>4</v>
      </c>
      <c r="B6" s="11" t="s">
        <v>5</v>
      </c>
      <c r="C6" s="12">
        <v>3</v>
      </c>
      <c r="D6" s="12">
        <v>4</v>
      </c>
      <c r="E6" s="12">
        <v>5</v>
      </c>
    </row>
    <row r="7" spans="1:5" ht="15.75">
      <c r="A7" s="13" t="s">
        <v>6</v>
      </c>
      <c r="B7" s="19">
        <v>43384.8</v>
      </c>
      <c r="C7" s="19">
        <v>44303.779020000016</v>
      </c>
      <c r="D7" s="14">
        <f>IF(B7=0,0,C7/B7*100)</f>
        <v>102.11820503955305</v>
      </c>
      <c r="E7" s="14">
        <f>C7-B7</f>
        <v>918.9790200000134</v>
      </c>
    </row>
    <row r="8" spans="1:5" ht="15.75">
      <c r="A8" s="15"/>
      <c r="B8" s="20"/>
      <c r="C8" s="21"/>
      <c r="D8" s="14"/>
      <c r="E8" s="14"/>
    </row>
    <row r="9" spans="1:5" ht="15.75">
      <c r="A9" s="13" t="s">
        <v>7</v>
      </c>
      <c r="B9" s="19">
        <v>122405.4</v>
      </c>
      <c r="C9" s="19">
        <v>125434.26688999998</v>
      </c>
      <c r="D9" s="14">
        <f>IF(B9=0,0,C9/B9*100)</f>
        <v>102.47445528546943</v>
      </c>
      <c r="E9" s="14">
        <f>C9-B9</f>
        <v>3028.8668899999902</v>
      </c>
    </row>
    <row r="10" spans="1:5" ht="15.75">
      <c r="A10" s="13" t="s">
        <v>8</v>
      </c>
      <c r="B10" s="19">
        <v>10378.6</v>
      </c>
      <c r="C10" s="19">
        <v>12232.54049</v>
      </c>
      <c r="D10" s="14">
        <f aca="true" t="shared" si="0" ref="D10:D57">IF(B10=0,0,C10/B10*100)</f>
        <v>117.86310764457633</v>
      </c>
      <c r="E10" s="14">
        <f aca="true" t="shared" si="1" ref="E10:E57">C10-B10</f>
        <v>1853.940489999999</v>
      </c>
    </row>
    <row r="11" spans="1:5" ht="15.75">
      <c r="A11" s="13" t="s">
        <v>9</v>
      </c>
      <c r="B11" s="19">
        <v>24627.7</v>
      </c>
      <c r="C11" s="19">
        <v>24030.343420000005</v>
      </c>
      <c r="D11" s="14">
        <f t="shared" si="0"/>
        <v>97.57445242552087</v>
      </c>
      <c r="E11" s="14">
        <f t="shared" si="1"/>
        <v>-597.356579999996</v>
      </c>
    </row>
    <row r="12" spans="1:5" ht="15.75">
      <c r="A12" s="13" t="s">
        <v>10</v>
      </c>
      <c r="B12" s="19">
        <v>5099.7</v>
      </c>
      <c r="C12" s="19">
        <v>4528.19921</v>
      </c>
      <c r="D12" s="14">
        <f t="shared" si="0"/>
        <v>88.79344294762437</v>
      </c>
      <c r="E12" s="14">
        <f t="shared" si="1"/>
        <v>-571.50079</v>
      </c>
    </row>
    <row r="13" spans="1:5" ht="15.75">
      <c r="A13" s="13" t="s">
        <v>11</v>
      </c>
      <c r="B13" s="19">
        <v>9718.82</v>
      </c>
      <c r="C13" s="19">
        <v>11715.062549999999</v>
      </c>
      <c r="D13" s="14">
        <f t="shared" si="0"/>
        <v>120.53996832948854</v>
      </c>
      <c r="E13" s="14">
        <f t="shared" si="1"/>
        <v>1996.242549999999</v>
      </c>
    </row>
    <row r="14" spans="1:5" ht="15.75">
      <c r="A14" s="13" t="s">
        <v>12</v>
      </c>
      <c r="B14" s="19">
        <v>7323.266</v>
      </c>
      <c r="C14" s="19">
        <v>7721.7815900000005</v>
      </c>
      <c r="D14" s="14">
        <f t="shared" si="0"/>
        <v>105.4417740663797</v>
      </c>
      <c r="E14" s="14">
        <f t="shared" si="1"/>
        <v>398.5155900000009</v>
      </c>
    </row>
    <row r="15" spans="1:5" ht="15.75">
      <c r="A15" s="13" t="s">
        <v>13</v>
      </c>
      <c r="B15" s="19">
        <v>3950.863</v>
      </c>
      <c r="C15" s="19">
        <v>5518.139389999999</v>
      </c>
      <c r="D15" s="14">
        <f t="shared" si="0"/>
        <v>139.66921632058614</v>
      </c>
      <c r="E15" s="14">
        <f t="shared" si="1"/>
        <v>1567.2763899999995</v>
      </c>
    </row>
    <row r="16" spans="1:5" ht="15.75">
      <c r="A16" s="13" t="s">
        <v>14</v>
      </c>
      <c r="B16" s="19">
        <v>2934.571</v>
      </c>
      <c r="C16" s="19">
        <v>6186.053609999999</v>
      </c>
      <c r="D16" s="14">
        <f t="shared" si="0"/>
        <v>210.79924833987658</v>
      </c>
      <c r="E16" s="14">
        <f t="shared" si="1"/>
        <v>3251.482609999999</v>
      </c>
    </row>
    <row r="17" spans="1:5" ht="15.75">
      <c r="A17" s="13" t="s">
        <v>15</v>
      </c>
      <c r="B17" s="19">
        <v>1653.2</v>
      </c>
      <c r="C17" s="19">
        <v>2527.05795</v>
      </c>
      <c r="D17" s="14">
        <f t="shared" si="0"/>
        <v>152.8585742801839</v>
      </c>
      <c r="E17" s="14">
        <f t="shared" si="1"/>
        <v>873.8579499999998</v>
      </c>
    </row>
    <row r="18" spans="1:5" ht="15.75">
      <c r="A18" s="13" t="s">
        <v>16</v>
      </c>
      <c r="B18" s="19">
        <v>650.85</v>
      </c>
      <c r="C18" s="19">
        <v>776.4778100000001</v>
      </c>
      <c r="D18" s="14">
        <f t="shared" si="0"/>
        <v>119.30211415840823</v>
      </c>
      <c r="E18" s="14">
        <f t="shared" si="1"/>
        <v>125.62781000000007</v>
      </c>
    </row>
    <row r="19" spans="1:5" ht="15.75">
      <c r="A19" s="13" t="s">
        <v>17</v>
      </c>
      <c r="B19" s="19">
        <v>13039.235</v>
      </c>
      <c r="C19" s="19">
        <v>13859.419499999998</v>
      </c>
      <c r="D19" s="14">
        <f t="shared" si="0"/>
        <v>106.29012744996157</v>
      </c>
      <c r="E19" s="14">
        <f t="shared" si="1"/>
        <v>820.1844999999976</v>
      </c>
    </row>
    <row r="20" spans="1:5" ht="15.75">
      <c r="A20" s="13" t="s">
        <v>18</v>
      </c>
      <c r="B20" s="19">
        <v>3975.676</v>
      </c>
      <c r="C20" s="19">
        <v>4215.339220000001</v>
      </c>
      <c r="D20" s="14">
        <f t="shared" si="0"/>
        <v>106.02823821659513</v>
      </c>
      <c r="E20" s="14">
        <f t="shared" si="1"/>
        <v>239.66322000000082</v>
      </c>
    </row>
    <row r="21" spans="1:5" ht="15.75">
      <c r="A21" s="13" t="s">
        <v>19</v>
      </c>
      <c r="B21" s="19">
        <v>109.2</v>
      </c>
      <c r="C21" s="19">
        <v>26.31625</v>
      </c>
      <c r="D21" s="14">
        <f t="shared" si="0"/>
        <v>24.099130036630036</v>
      </c>
      <c r="E21" s="14">
        <f t="shared" si="1"/>
        <v>-82.88375</v>
      </c>
    </row>
    <row r="22" spans="1:5" ht="15.75">
      <c r="A22" s="13" t="s">
        <v>20</v>
      </c>
      <c r="B22" s="19">
        <v>516.481</v>
      </c>
      <c r="C22" s="19">
        <v>1444.1750200000001</v>
      </c>
      <c r="D22" s="14">
        <f t="shared" si="0"/>
        <v>279.61822796966396</v>
      </c>
      <c r="E22" s="14">
        <f t="shared" si="1"/>
        <v>927.6940200000001</v>
      </c>
    </row>
    <row r="23" spans="1:5" ht="15.75">
      <c r="A23" s="13" t="s">
        <v>21</v>
      </c>
      <c r="B23" s="19">
        <v>497.668</v>
      </c>
      <c r="C23" s="19">
        <v>672.41045</v>
      </c>
      <c r="D23" s="14">
        <f t="shared" si="0"/>
        <v>135.1122535505598</v>
      </c>
      <c r="E23" s="14">
        <f t="shared" si="1"/>
        <v>174.74244999999996</v>
      </c>
    </row>
    <row r="24" spans="1:5" ht="15.75">
      <c r="A24" s="13" t="s">
        <v>22</v>
      </c>
      <c r="B24" s="19">
        <v>3532.596</v>
      </c>
      <c r="C24" s="19">
        <v>6672.065410000001</v>
      </c>
      <c r="D24" s="14">
        <f t="shared" si="0"/>
        <v>188.87145345802355</v>
      </c>
      <c r="E24" s="14">
        <f t="shared" si="1"/>
        <v>3139.469410000001</v>
      </c>
    </row>
    <row r="25" spans="1:5" ht="15.75">
      <c r="A25" s="13" t="s">
        <v>23</v>
      </c>
      <c r="B25" s="19">
        <v>4047.43</v>
      </c>
      <c r="C25" s="19">
        <v>5150.81545</v>
      </c>
      <c r="D25" s="14">
        <f t="shared" si="0"/>
        <v>127.26138438465891</v>
      </c>
      <c r="E25" s="14">
        <f t="shared" si="1"/>
        <v>1103.3854500000002</v>
      </c>
    </row>
    <row r="26" spans="1:5" ht="15.75">
      <c r="A26" s="13" t="s">
        <v>24</v>
      </c>
      <c r="B26" s="19">
        <v>3442.47</v>
      </c>
      <c r="C26" s="19">
        <v>4298.5555300000005</v>
      </c>
      <c r="D26" s="14">
        <f t="shared" si="0"/>
        <v>124.86835121293724</v>
      </c>
      <c r="E26" s="14">
        <f t="shared" si="1"/>
        <v>856.0855300000007</v>
      </c>
    </row>
    <row r="27" spans="1:5" ht="15.75">
      <c r="A27" s="13" t="s">
        <v>25</v>
      </c>
      <c r="B27" s="19">
        <v>7654.769000000001</v>
      </c>
      <c r="C27" s="19">
        <v>9412.020690000001</v>
      </c>
      <c r="D27" s="14">
        <f t="shared" si="0"/>
        <v>122.9562993997598</v>
      </c>
      <c r="E27" s="14">
        <f t="shared" si="1"/>
        <v>1757.25169</v>
      </c>
    </row>
    <row r="28" spans="1:5" ht="15.75">
      <c r="A28" s="13" t="s">
        <v>26</v>
      </c>
      <c r="B28" s="19">
        <v>7386.7</v>
      </c>
      <c r="C28" s="19">
        <v>8737.547529999998</v>
      </c>
      <c r="D28" s="14">
        <f t="shared" si="0"/>
        <v>118.28756454167623</v>
      </c>
      <c r="E28" s="14">
        <f t="shared" si="1"/>
        <v>1350.8475299999982</v>
      </c>
    </row>
    <row r="29" spans="1:5" ht="15.75">
      <c r="A29" s="13" t="s">
        <v>27</v>
      </c>
      <c r="B29" s="19">
        <v>7291.695</v>
      </c>
      <c r="C29" s="19">
        <v>9168.68625</v>
      </c>
      <c r="D29" s="14">
        <f t="shared" si="0"/>
        <v>125.74149426162231</v>
      </c>
      <c r="E29" s="14">
        <f t="shared" si="1"/>
        <v>1876.991250000001</v>
      </c>
    </row>
    <row r="30" spans="1:5" ht="15.75">
      <c r="A30" s="13" t="s">
        <v>28</v>
      </c>
      <c r="B30" s="19">
        <v>405.765</v>
      </c>
      <c r="C30" s="19">
        <v>578.9993199999999</v>
      </c>
      <c r="D30" s="14">
        <f t="shared" si="0"/>
        <v>142.69326334208222</v>
      </c>
      <c r="E30" s="14">
        <f t="shared" si="1"/>
        <v>173.2343199999999</v>
      </c>
    </row>
    <row r="31" spans="1:5" ht="15.75">
      <c r="A31" s="13" t="s">
        <v>31</v>
      </c>
      <c r="B31" s="19">
        <v>243.9</v>
      </c>
      <c r="C31" s="19">
        <v>525.2282700000001</v>
      </c>
      <c r="D31" s="14">
        <f t="shared" si="0"/>
        <v>215.3457441574416</v>
      </c>
      <c r="E31" s="14">
        <f t="shared" si="1"/>
        <v>281.3282700000001</v>
      </c>
    </row>
    <row r="32" spans="1:5" ht="15.75">
      <c r="A32" s="13" t="s">
        <v>32</v>
      </c>
      <c r="B32" s="19">
        <v>1399.617</v>
      </c>
      <c r="C32" s="19">
        <v>1308.04508</v>
      </c>
      <c r="D32" s="14">
        <f t="shared" si="0"/>
        <v>93.45735869169924</v>
      </c>
      <c r="E32" s="14">
        <f t="shared" si="1"/>
        <v>-91.57191999999986</v>
      </c>
    </row>
    <row r="33" spans="1:5" ht="15.75">
      <c r="A33" s="13" t="s">
        <v>33</v>
      </c>
      <c r="B33" s="19">
        <v>4232.71</v>
      </c>
      <c r="C33" s="19">
        <v>4453.58961</v>
      </c>
      <c r="D33" s="14">
        <f t="shared" si="0"/>
        <v>105.21839696081234</v>
      </c>
      <c r="E33" s="14">
        <f t="shared" si="1"/>
        <v>220.87960999999996</v>
      </c>
    </row>
    <row r="34" spans="1:5" ht="15.75">
      <c r="A34" s="13" t="s">
        <v>34</v>
      </c>
      <c r="B34" s="19">
        <v>403.7</v>
      </c>
      <c r="C34" s="19">
        <v>1486.21563</v>
      </c>
      <c r="D34" s="14">
        <f t="shared" si="0"/>
        <v>368.1485335645281</v>
      </c>
      <c r="E34" s="14">
        <f t="shared" si="1"/>
        <v>1082.5156299999999</v>
      </c>
    </row>
    <row r="35" spans="1:5" ht="15.75">
      <c r="A35" s="13" t="s">
        <v>35</v>
      </c>
      <c r="B35" s="19">
        <v>2508.62</v>
      </c>
      <c r="C35" s="19">
        <v>5695.74904</v>
      </c>
      <c r="D35" s="14">
        <f t="shared" si="0"/>
        <v>227.04710318820705</v>
      </c>
      <c r="E35" s="14">
        <f t="shared" si="1"/>
        <v>3187.12904</v>
      </c>
    </row>
    <row r="36" spans="1:5" ht="15.75">
      <c r="A36" s="13" t="s">
        <v>36</v>
      </c>
      <c r="B36" s="19">
        <v>1234.86</v>
      </c>
      <c r="C36" s="19">
        <v>1980.1637800000003</v>
      </c>
      <c r="D36" s="14">
        <f t="shared" si="0"/>
        <v>160.35532610984245</v>
      </c>
      <c r="E36" s="14">
        <f t="shared" si="1"/>
        <v>745.3037800000004</v>
      </c>
    </row>
    <row r="37" spans="1:5" ht="15.75">
      <c r="A37" s="13" t="s">
        <v>37</v>
      </c>
      <c r="B37" s="19">
        <v>792.043</v>
      </c>
      <c r="C37" s="19">
        <v>798.7876800000001</v>
      </c>
      <c r="D37" s="14">
        <f t="shared" si="0"/>
        <v>100.85155477669774</v>
      </c>
      <c r="E37" s="14">
        <f t="shared" si="1"/>
        <v>6.74468000000013</v>
      </c>
    </row>
    <row r="38" spans="1:5" ht="15.75">
      <c r="A38" s="13" t="s">
        <v>38</v>
      </c>
      <c r="B38" s="19">
        <v>463.1</v>
      </c>
      <c r="C38" s="19">
        <v>315.26507</v>
      </c>
      <c r="D38" s="14">
        <f t="shared" si="0"/>
        <v>68.07710429712805</v>
      </c>
      <c r="E38" s="14">
        <f t="shared" si="1"/>
        <v>-147.83493000000004</v>
      </c>
    </row>
    <row r="39" spans="1:5" ht="15.75">
      <c r="A39" s="13" t="s">
        <v>39</v>
      </c>
      <c r="B39" s="19">
        <v>1334.65</v>
      </c>
      <c r="C39" s="19">
        <v>1398.1365299999998</v>
      </c>
      <c r="D39" s="14">
        <f t="shared" si="0"/>
        <v>104.7567924174877</v>
      </c>
      <c r="E39" s="14">
        <f t="shared" si="1"/>
        <v>63.486529999999675</v>
      </c>
    </row>
    <row r="40" spans="1:5" ht="15.75">
      <c r="A40" s="13" t="s">
        <v>40</v>
      </c>
      <c r="B40" s="19">
        <v>2303.825</v>
      </c>
      <c r="C40" s="19">
        <v>2653.750400000001</v>
      </c>
      <c r="D40" s="14">
        <f t="shared" si="0"/>
        <v>115.18888804488192</v>
      </c>
      <c r="E40" s="14">
        <f t="shared" si="1"/>
        <v>349.925400000001</v>
      </c>
    </row>
    <row r="41" spans="1:5" ht="15.75">
      <c r="A41" s="13" t="s">
        <v>41</v>
      </c>
      <c r="B41" s="19">
        <v>2173.865</v>
      </c>
      <c r="C41" s="19">
        <v>2862.63001</v>
      </c>
      <c r="D41" s="14">
        <f t="shared" si="0"/>
        <v>131.68389067398388</v>
      </c>
      <c r="E41" s="14">
        <f t="shared" si="1"/>
        <v>688.7650100000001</v>
      </c>
    </row>
    <row r="42" spans="1:5" ht="15.75">
      <c r="A42" s="13" t="s">
        <v>42</v>
      </c>
      <c r="B42" s="19">
        <v>2553.575</v>
      </c>
      <c r="C42" s="19">
        <v>1757.47083</v>
      </c>
      <c r="D42" s="14">
        <f>IF(B42=0,0,C42/B42*100)</f>
        <v>68.82393624624301</v>
      </c>
      <c r="E42" s="14">
        <f>C42-B42</f>
        <v>-796.1041699999998</v>
      </c>
    </row>
    <row r="43" spans="1:5" ht="15.75">
      <c r="A43" s="13" t="s">
        <v>43</v>
      </c>
      <c r="B43" s="19">
        <v>941.286</v>
      </c>
      <c r="C43" s="19">
        <v>1525.5091</v>
      </c>
      <c r="D43" s="14">
        <f>IF(B43=0,0,C43/B43*100)</f>
        <v>162.06648138822845</v>
      </c>
      <c r="E43" s="14">
        <f>C43-B43</f>
        <v>584.2231</v>
      </c>
    </row>
    <row r="44" spans="1:5" ht="15.75">
      <c r="A44" s="13" t="s">
        <v>44</v>
      </c>
      <c r="B44" s="19">
        <v>2789</v>
      </c>
      <c r="C44" s="19">
        <v>3279.57095</v>
      </c>
      <c r="D44" s="14">
        <f>IF(B44=0,0,C44/B44*100)</f>
        <v>117.58949264969523</v>
      </c>
      <c r="E44" s="14">
        <f>C44-B44</f>
        <v>490.5709499999998</v>
      </c>
    </row>
    <row r="45" spans="1:5" ht="15.75">
      <c r="A45" s="13" t="s">
        <v>45</v>
      </c>
      <c r="B45" s="19">
        <v>990.18</v>
      </c>
      <c r="C45" s="19">
        <v>1034.8134</v>
      </c>
      <c r="D45" s="14">
        <f>IF(B45=0,0,C45/B45*100)</f>
        <v>104.50760467793737</v>
      </c>
      <c r="E45" s="14">
        <f>C45-B45</f>
        <v>44.63340000000005</v>
      </c>
    </row>
    <row r="46" spans="1:5" ht="15.75">
      <c r="A46" s="13" t="s">
        <v>46</v>
      </c>
      <c r="B46" s="19">
        <v>2521</v>
      </c>
      <c r="C46" s="19">
        <v>2782.29136</v>
      </c>
      <c r="D46" s="14">
        <f aca="true" t="shared" si="2" ref="D46:D53">IF(B46=0,0,C46/B46*100)</f>
        <v>110.36459182863942</v>
      </c>
      <c r="E46" s="14">
        <f aca="true" t="shared" si="3" ref="E46:E53">C46-B46</f>
        <v>261.29136000000017</v>
      </c>
    </row>
    <row r="47" spans="1:5" ht="15.75">
      <c r="A47" s="13" t="s">
        <v>47</v>
      </c>
      <c r="B47" s="19">
        <v>646.51</v>
      </c>
      <c r="C47" s="19">
        <v>1552.2126500000002</v>
      </c>
      <c r="D47" s="14">
        <f t="shared" si="2"/>
        <v>240.0910504091198</v>
      </c>
      <c r="E47" s="14">
        <f t="shared" si="3"/>
        <v>905.7026500000002</v>
      </c>
    </row>
    <row r="48" spans="1:5" ht="15.75">
      <c r="A48" s="13" t="s">
        <v>48</v>
      </c>
      <c r="B48" s="19">
        <v>1228.55</v>
      </c>
      <c r="C48" s="19">
        <v>1333.5036200000004</v>
      </c>
      <c r="D48" s="14">
        <f t="shared" si="2"/>
        <v>108.54288551544506</v>
      </c>
      <c r="E48" s="14">
        <f t="shared" si="3"/>
        <v>104.95362000000046</v>
      </c>
    </row>
    <row r="49" spans="1:5" ht="15.75">
      <c r="A49" s="13" t="s">
        <v>49</v>
      </c>
      <c r="B49" s="19">
        <v>670.405</v>
      </c>
      <c r="C49" s="19">
        <v>664.4657400000001</v>
      </c>
      <c r="D49" s="14">
        <f t="shared" si="2"/>
        <v>99.11407880311157</v>
      </c>
      <c r="E49" s="14">
        <f t="shared" si="3"/>
        <v>-5.9392599999998765</v>
      </c>
    </row>
    <row r="50" spans="1:5" ht="15.75">
      <c r="A50" s="13" t="s">
        <v>50</v>
      </c>
      <c r="B50" s="19">
        <v>600.419</v>
      </c>
      <c r="C50" s="19">
        <v>668.4937600000001</v>
      </c>
      <c r="D50" s="14">
        <f t="shared" si="2"/>
        <v>111.33787571679112</v>
      </c>
      <c r="E50" s="14">
        <f t="shared" si="3"/>
        <v>68.07476000000008</v>
      </c>
    </row>
    <row r="51" spans="1:5" ht="15.75">
      <c r="A51" s="13" t="s">
        <v>51</v>
      </c>
      <c r="B51" s="19">
        <v>734.836</v>
      </c>
      <c r="C51" s="19">
        <v>1084.4324900000001</v>
      </c>
      <c r="D51" s="14">
        <f t="shared" si="2"/>
        <v>147.5747636207263</v>
      </c>
      <c r="E51" s="14">
        <f t="shared" si="3"/>
        <v>349.59649000000013</v>
      </c>
    </row>
    <row r="52" spans="1:5" ht="15.75">
      <c r="A52" s="13" t="s">
        <v>52</v>
      </c>
      <c r="B52" s="19">
        <v>1820.63</v>
      </c>
      <c r="C52" s="19">
        <v>2436.29784</v>
      </c>
      <c r="D52" s="14">
        <f t="shared" si="2"/>
        <v>133.81619768981068</v>
      </c>
      <c r="E52" s="14">
        <f t="shared" si="3"/>
        <v>615.6678400000001</v>
      </c>
    </row>
    <row r="53" spans="1:5" ht="15.75">
      <c r="A53" s="13" t="s">
        <v>53</v>
      </c>
      <c r="B53" s="19">
        <v>420.825</v>
      </c>
      <c r="C53" s="19">
        <v>1510.5537400000003</v>
      </c>
      <c r="D53" s="14">
        <f t="shared" si="2"/>
        <v>358.9505709023942</v>
      </c>
      <c r="E53" s="14">
        <f t="shared" si="3"/>
        <v>1089.7287400000002</v>
      </c>
    </row>
    <row r="54" spans="1:5" ht="15.75">
      <c r="A54" s="13" t="s">
        <v>54</v>
      </c>
      <c r="B54" s="19">
        <v>2936.395</v>
      </c>
      <c r="C54" s="19">
        <v>2934.1969800000006</v>
      </c>
      <c r="D54" s="14">
        <f>IF(B54=0,0,C54/B54*100)</f>
        <v>99.92514562924949</v>
      </c>
      <c r="E54" s="14">
        <f>C54-B54</f>
        <v>-2.19801999999936</v>
      </c>
    </row>
    <row r="55" spans="1:5" ht="15.75">
      <c r="A55" s="13" t="s">
        <v>55</v>
      </c>
      <c r="B55" s="19">
        <v>214.2</v>
      </c>
      <c r="C55" s="19">
        <v>593.6085300000002</v>
      </c>
      <c r="D55" s="14">
        <f>IF(B55=0,0,C55/B55*100)</f>
        <v>277.1281652661065</v>
      </c>
      <c r="E55" s="14">
        <f>C55-B55</f>
        <v>379.4085300000002</v>
      </c>
    </row>
    <row r="56" spans="1:5" ht="15.75">
      <c r="A56" s="13" t="s">
        <v>56</v>
      </c>
      <c r="B56" s="19">
        <v>561.9</v>
      </c>
      <c r="C56" s="19">
        <v>961.1765600000001</v>
      </c>
      <c r="D56" s="14">
        <f>IF(B56=0,0,C56/B56*100)</f>
        <v>171.05829507029725</v>
      </c>
      <c r="E56" s="14">
        <f>C56-B56</f>
        <v>399.27656000000013</v>
      </c>
    </row>
    <row r="57" spans="1:5" ht="15.75">
      <c r="A57" s="13" t="s">
        <v>60</v>
      </c>
      <c r="B57" s="19">
        <v>1223.7</v>
      </c>
      <c r="C57" s="19">
        <v>1253.6076</v>
      </c>
      <c r="D57" s="14">
        <f t="shared" si="0"/>
        <v>102.44403039960774</v>
      </c>
      <c r="E57" s="14">
        <f t="shared" si="1"/>
        <v>29.907600000000002</v>
      </c>
    </row>
    <row r="58" spans="1:5" ht="23.25" customHeight="1">
      <c r="A58" s="16" t="s">
        <v>29</v>
      </c>
      <c r="B58" s="18">
        <f>SUM(B7:B57)</f>
        <v>321971.75600000034</v>
      </c>
      <c r="C58" s="18">
        <f>SUM(C7:C57)</f>
        <v>358059.8188000001</v>
      </c>
      <c r="D58" s="17">
        <f>IF(B58=0,0,C58/B58*100)</f>
        <v>111.20845606097191</v>
      </c>
      <c r="E58" s="17">
        <f>C58-B58</f>
        <v>36088.06279999978</v>
      </c>
    </row>
    <row r="59" spans="1:3" ht="15.75" customHeight="1" hidden="1">
      <c r="A59" s="1"/>
      <c r="B59" s="1"/>
      <c r="C59" s="1"/>
    </row>
    <row r="60" spans="1:3" ht="15.75" customHeight="1" hidden="1">
      <c r="A60" s="1"/>
      <c r="B60" s="1"/>
      <c r="C60" s="1"/>
    </row>
    <row r="61" spans="1:3" ht="19.5" customHeight="1">
      <c r="A61" s="24"/>
      <c r="B61" s="24"/>
      <c r="C61" s="1"/>
    </row>
    <row r="62" spans="1:3" ht="15.75">
      <c r="A62" s="24"/>
      <c r="B62" s="24"/>
      <c r="C62" s="1"/>
    </row>
    <row r="63" spans="1:5" ht="15.75">
      <c r="A63" s="24"/>
      <c r="B63" s="24"/>
      <c r="C63" s="2"/>
      <c r="D63" s="25"/>
      <c r="E63" s="25"/>
    </row>
  </sheetData>
  <sheetProtection/>
  <mergeCells count="6">
    <mergeCell ref="A2:E2"/>
    <mergeCell ref="A3:E3"/>
    <mergeCell ref="A61:B61"/>
    <mergeCell ref="A62:B62"/>
    <mergeCell ref="A63:B63"/>
    <mergeCell ref="D63:E63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9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2019-02-11T12:43:16Z</cp:lastPrinted>
  <dcterms:created xsi:type="dcterms:W3CDTF">2016-08-10T05:26:58Z</dcterms:created>
  <dcterms:modified xsi:type="dcterms:W3CDTF">2019-02-11T13:15:06Z</dcterms:modified>
  <cp:category/>
  <cp:version/>
  <cp:contentType/>
  <cp:contentStatus/>
</cp:coreProperties>
</file>