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440" windowHeight="9525" activeTab="0"/>
  </bookViews>
  <sheets>
    <sheet name="за січень" sheetId="1" r:id="rId1"/>
  </sheets>
  <definedNames>
    <definedName name="_xlnm.Print_Area" localSheetId="0">'за січень'!$A$1:$F$64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<sst xmlns="http://schemas.openxmlformats.org/spreadsheetml/2006/main" count="66" uniqueCount="66">
  <si>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    Інформація щодо</t>
  </si>
  <si>
    <t>(тис.грн.)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</si>
  <si>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</si>
  <si>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</si>
  <si>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</si>
  <si>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</si>
  <si>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</si>
  <si>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>Всього</t>
  </si>
  <si>
    <t>Найменування міст, районів, отг</t>
  </si>
  <si>
    <t>рівня виконання доходів загального фонду місцевих бюджетів Херсонської області                                                     за січень 2021 року</t>
  </si>
  <si>
    <t>Затверджено місцевими радами доходів на січень 2021р.</t>
  </si>
  <si>
    <t xml:space="preserve">Фактичні надходження за січень 2021р.        </t>
  </si>
  <si>
    <t>Районний бюджет Бериславського району</t>
  </si>
  <si>
    <t>Районний бюджет Генiчеського району</t>
  </si>
  <si>
    <t>Районний бюджет Каховського району</t>
  </si>
  <si>
    <t>Районний бюджет Скадовського району</t>
  </si>
  <si>
    <t>Районний бюджет Херсонського району</t>
  </si>
  <si>
    <t>Бюджет Кочубеївської сільської територіальної громади</t>
  </si>
  <si>
    <t xml:space="preserve">Бюджет Асканії-Нової селищної територіальної громади </t>
  </si>
  <si>
    <t xml:space="preserve">Бюджет Каланчацької селищної територіальної громади </t>
  </si>
  <si>
    <t>Бюджет Мирненської селищної територіальної громади</t>
  </si>
  <si>
    <t xml:space="preserve">Бюджет Чаплинської селищної територіальної громади </t>
  </si>
  <si>
    <t>Бюджет Зеленопідської сільської територіальної громади</t>
  </si>
  <si>
    <t>Бюджет Великокопанівської сільської територіальної громади</t>
  </si>
  <si>
    <t>Бюджет Присиваської сільської територіальної громади</t>
  </si>
  <si>
    <t>Бюджет Музиківської сільської територіальної громади</t>
  </si>
  <si>
    <t>Бюджет Тавричанської сільської територіальної громади</t>
  </si>
  <si>
    <t>Бюджет Хрестівської сільської територіальної громади</t>
  </si>
  <si>
    <t>Бюджет Виноградівської сільської територіальної громади</t>
  </si>
  <si>
    <t>Бюджет Горностаївської селищної територіальної громади</t>
  </si>
  <si>
    <t>Бюджет Станіславської сільської територіальної громади</t>
  </si>
  <si>
    <t>Бюджет Білозерської селищної територіальної громади</t>
  </si>
  <si>
    <t>Бюджет Борозенської сільської територіальної громади</t>
  </si>
  <si>
    <t>Бюджет Високопільської селищної територіальної громади</t>
  </si>
  <si>
    <t>Бюджет Бехтерської сільської територіальної громади</t>
  </si>
  <si>
    <t>Бюджет Чулаківської сільської територіальної громади</t>
  </si>
  <si>
    <t>Бюджет Костянтинівської сільської територіальної громади</t>
  </si>
  <si>
    <t>Бюджет Іванівської селищної територіальної громади</t>
  </si>
  <si>
    <t>Бюджет Ювілейної сільської територіальної громади</t>
  </si>
  <si>
    <t>Бюджет Любимівської селищної територіальної громади</t>
  </si>
  <si>
    <t>Бюджет Долматівської сільської територіальної громади</t>
  </si>
  <si>
    <t>Бюджет Новорайської сільської територіальної громади</t>
  </si>
  <si>
    <t xml:space="preserve">Бюджет Новокаховської міської територіальної громади </t>
  </si>
  <si>
    <t xml:space="preserve">Бюджет Голопристанської міської територіальної громади </t>
  </si>
  <si>
    <t xml:space="preserve">Бюджет Милівської  сільської територіальної громади </t>
  </si>
  <si>
    <t>Бюджет Бериславської міської територіальної громади</t>
  </si>
  <si>
    <t>Бюджет Великолепетиської селищної територіальної громади</t>
  </si>
  <si>
    <t>Бюджет Великоолександрівської селищної територіальної громади</t>
  </si>
  <si>
    <t>Бюджет Верхньорогачицької селищної територіальної громади</t>
  </si>
  <si>
    <t>Бюджет Генічеської міської територіальної громади</t>
  </si>
  <si>
    <t>Бюджет Дар'ївської сільської територіальної громади</t>
  </si>
  <si>
    <t>Бюджет Калинівської селищної територіальної громади</t>
  </si>
  <si>
    <t>Бюджет Каховської міської територіальної громади</t>
  </si>
  <si>
    <t>Бюджет Лазурненської селищної територіальної громади</t>
  </si>
  <si>
    <t>Бюджет Нижньосірогозьої селищної територіальної громади</t>
  </si>
  <si>
    <t>Бюджет Нововоронцовської селищної територіальної громади</t>
  </si>
  <si>
    <t>Бюджет Новомиколаївської сільської територіальної громади</t>
  </si>
  <si>
    <t>Бюджет Новоолександрівської сільської територіальної громади</t>
  </si>
  <si>
    <t>Бюджет Новотроїцької селищної територіальної громади</t>
  </si>
  <si>
    <t>Бюджет Олешківської міської територіальної громади</t>
  </si>
  <si>
    <t>Бюджет Рубанівської сільської територіальної громади</t>
  </si>
  <si>
    <t>Бюджет Скадовської міської територіальної громади</t>
  </si>
  <si>
    <t>Бюджет Таврійської міської територіальної громади</t>
  </si>
  <si>
    <t>Бюджет Тягинської сільської територіальної громади</t>
  </si>
  <si>
    <t>Бюджет Херсонської міської територіальної громади</t>
  </si>
  <si>
    <t>Бюджет Чорнобаївської сільської територіальної громади</t>
  </si>
</sst>
</file>

<file path=xl/styles.xml><?xml version="1.0" encoding="utf-8"?>
<styleSheet xmlns="http://schemas.openxmlformats.org/spreadsheetml/2006/main">
  <numFmts count="46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0.0000"/>
    <numFmt numFmtId="201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8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9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33" applyFont="1" applyBorder="1" applyAlignment="1">
      <alignment horizontal="left"/>
      <protection/>
    </xf>
    <xf numFmtId="198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198" fontId="10" fillId="0" borderId="10" xfId="0" applyNumberFormat="1" applyFont="1" applyBorder="1" applyAlignment="1">
      <alignment/>
    </xf>
    <xf numFmtId="198" fontId="10" fillId="33" borderId="10" xfId="0" applyNumberFormat="1" applyFont="1" applyFill="1" applyBorder="1" applyAlignment="1">
      <alignment horizontal="right"/>
    </xf>
    <xf numFmtId="198" fontId="6" fillId="33" borderId="10" xfId="53" applyNumberFormat="1" applyFont="1" applyFill="1" applyBorder="1">
      <alignment/>
      <protection/>
    </xf>
    <xf numFmtId="198" fontId="2" fillId="33" borderId="10" xfId="0" applyNumberFormat="1" applyFont="1" applyFill="1" applyBorder="1" applyAlignment="1">
      <alignment/>
    </xf>
    <xf numFmtId="198" fontId="9" fillId="33" borderId="10" xfId="0" applyNumberFormat="1" applyFont="1" applyFill="1" applyBorder="1" applyAlignment="1">
      <alignment/>
    </xf>
    <xf numFmtId="198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11" fillId="0" borderId="10" xfId="33" applyFont="1" applyBorder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showZeros="0" tabSelected="1" zoomScale="75" zoomScaleNormal="75" zoomScalePageLayoutView="0" workbookViewId="0" topLeftCell="A2">
      <selection activeCell="A7" sqref="A7"/>
    </sheetView>
  </sheetViews>
  <sheetFormatPr defaultColWidth="9.00390625" defaultRowHeight="12.75"/>
  <cols>
    <col min="1" max="1" width="66.875" style="0" customWidth="1"/>
    <col min="2" max="2" width="17.75390625" style="0" customWidth="1"/>
    <col min="3" max="3" width="17.875" style="0" customWidth="1"/>
    <col min="4" max="4" width="18.75390625" style="0" customWidth="1"/>
    <col min="5" max="5" width="20.125" style="0" customWidth="1"/>
  </cols>
  <sheetData>
    <row r="1" spans="1:5" ht="20.25" hidden="1">
      <c r="A1" s="4"/>
      <c r="B1" s="4"/>
      <c r="C1" s="4"/>
      <c r="D1" s="3"/>
      <c r="E1" s="3"/>
    </row>
    <row r="2" spans="1:5" ht="23.25" customHeight="1">
      <c r="A2" s="26" t="s">
        <v>0</v>
      </c>
      <c r="B2" s="26"/>
      <c r="C2" s="26"/>
      <c r="D2" s="26"/>
      <c r="E2" s="26"/>
    </row>
    <row r="3" spans="1:5" ht="40.5" customHeight="1">
      <c r="A3" s="27" t="s">
        <v>9</v>
      </c>
      <c r="B3" s="27"/>
      <c r="C3" s="27"/>
      <c r="D3" s="27"/>
      <c r="E3" s="27"/>
    </row>
    <row r="4" spans="1:5" ht="24" customHeight="1">
      <c r="A4" s="5"/>
      <c r="B4" s="5"/>
      <c r="C4" s="5"/>
      <c r="E4" s="6" t="s">
        <v>1</v>
      </c>
    </row>
    <row r="5" spans="1:5" ht="82.5" customHeight="1">
      <c r="A5" s="7" t="s">
        <v>8</v>
      </c>
      <c r="B5" s="8" t="s">
        <v>10</v>
      </c>
      <c r="C5" s="8" t="s">
        <v>11</v>
      </c>
      <c r="D5" s="9" t="s">
        <v>2</v>
      </c>
      <c r="E5" s="10" t="s">
        <v>3</v>
      </c>
    </row>
    <row r="6" spans="1:5" ht="15">
      <c r="A6" s="11" t="s">
        <v>4</v>
      </c>
      <c r="B6" s="11" t="s">
        <v>5</v>
      </c>
      <c r="C6" s="12">
        <v>3</v>
      </c>
      <c r="D6" s="12">
        <v>4</v>
      </c>
      <c r="E6" s="12">
        <v>5</v>
      </c>
    </row>
    <row r="7" spans="1:5" ht="15.75">
      <c r="A7" s="13" t="s">
        <v>6</v>
      </c>
      <c r="B7" s="18">
        <v>52331.2</v>
      </c>
      <c r="C7" s="18">
        <v>53612.713249999986</v>
      </c>
      <c r="D7" s="14">
        <f>IF(B7=0,0,C7/B7*100)</f>
        <v>102.4488512589048</v>
      </c>
      <c r="E7" s="14">
        <f>C7-B7</f>
        <v>1281.513249999989</v>
      </c>
    </row>
    <row r="8" spans="1:5" ht="15.75">
      <c r="A8" s="15"/>
      <c r="B8" s="19"/>
      <c r="C8" s="20"/>
      <c r="D8" s="14"/>
      <c r="E8" s="14"/>
    </row>
    <row r="9" spans="1:5" ht="15.75">
      <c r="A9" s="22" t="s">
        <v>12</v>
      </c>
      <c r="B9" s="18">
        <v>18.326</v>
      </c>
      <c r="C9" s="18">
        <v>35.8237</v>
      </c>
      <c r="D9" s="14">
        <f>IF(B9=0,0,C9/B9*100)</f>
        <v>195.48019207683075</v>
      </c>
      <c r="E9" s="14">
        <f>C9-B9</f>
        <v>17.497700000000002</v>
      </c>
    </row>
    <row r="10" spans="1:5" ht="15.75">
      <c r="A10" s="22" t="s">
        <v>13</v>
      </c>
      <c r="B10" s="18">
        <v>98</v>
      </c>
      <c r="C10" s="18">
        <v>43.31439000000001</v>
      </c>
      <c r="D10" s="14">
        <f aca="true" t="shared" si="0" ref="D10:D39">IF(B10=0,0,C10/B10*100)</f>
        <v>44.198357142857155</v>
      </c>
      <c r="E10" s="14">
        <f aca="true" t="shared" si="1" ref="E10:E39">C10-B10</f>
        <v>-54.68560999999999</v>
      </c>
    </row>
    <row r="11" spans="1:5" ht="15.75">
      <c r="A11" s="22" t="s">
        <v>14</v>
      </c>
      <c r="B11" s="18">
        <v>0</v>
      </c>
      <c r="C11" s="18">
        <v>4.5268999999999995</v>
      </c>
      <c r="D11" s="14">
        <f t="shared" si="0"/>
        <v>0</v>
      </c>
      <c r="E11" s="14">
        <f t="shared" si="1"/>
        <v>4.5268999999999995</v>
      </c>
    </row>
    <row r="12" spans="1:5" ht="15.75">
      <c r="A12" s="22" t="s">
        <v>15</v>
      </c>
      <c r="B12" s="18">
        <v>55</v>
      </c>
      <c r="C12" s="18">
        <v>18.65088</v>
      </c>
      <c r="D12" s="14">
        <f t="shared" si="0"/>
        <v>33.91069090909091</v>
      </c>
      <c r="E12" s="14">
        <f t="shared" si="1"/>
        <v>-36.34912</v>
      </c>
    </row>
    <row r="13" spans="1:5" ht="15.75">
      <c r="A13" s="22" t="s">
        <v>16</v>
      </c>
      <c r="B13" s="18">
        <v>0</v>
      </c>
      <c r="C13" s="18">
        <v>41.713240000000006</v>
      </c>
      <c r="D13" s="14">
        <f t="shared" si="0"/>
        <v>0</v>
      </c>
      <c r="E13" s="14">
        <f t="shared" si="1"/>
        <v>41.713240000000006</v>
      </c>
    </row>
    <row r="14" spans="1:5" ht="15.75">
      <c r="A14" s="22" t="s">
        <v>17</v>
      </c>
      <c r="B14" s="18">
        <v>428.403</v>
      </c>
      <c r="C14" s="18">
        <v>685.6610700000002</v>
      </c>
      <c r="D14" s="14">
        <f t="shared" si="0"/>
        <v>160.05048283975606</v>
      </c>
      <c r="E14" s="14">
        <f t="shared" si="1"/>
        <v>257.2580700000002</v>
      </c>
    </row>
    <row r="15" spans="1:5" ht="15.75">
      <c r="A15" s="22" t="s">
        <v>18</v>
      </c>
      <c r="B15" s="18">
        <v>1680.64</v>
      </c>
      <c r="C15" s="18">
        <v>1776.52905</v>
      </c>
      <c r="D15" s="14">
        <f t="shared" si="0"/>
        <v>105.705508020754</v>
      </c>
      <c r="E15" s="14">
        <f t="shared" si="1"/>
        <v>95.88905</v>
      </c>
    </row>
    <row r="16" spans="1:5" ht="15.75">
      <c r="A16" s="22" t="s">
        <v>19</v>
      </c>
      <c r="B16" s="18">
        <v>5283.53</v>
      </c>
      <c r="C16" s="18">
        <v>4790.272070000002</v>
      </c>
      <c r="D16" s="14">
        <f t="shared" si="0"/>
        <v>90.66423527452294</v>
      </c>
      <c r="E16" s="14">
        <f t="shared" si="1"/>
        <v>-493.25792999999794</v>
      </c>
    </row>
    <row r="17" spans="1:5" ht="15.75">
      <c r="A17" s="22" t="s">
        <v>20</v>
      </c>
      <c r="B17" s="18">
        <v>881.35</v>
      </c>
      <c r="C17" s="18">
        <v>1646.55068</v>
      </c>
      <c r="D17" s="14">
        <f t="shared" si="0"/>
        <v>186.82143075963012</v>
      </c>
      <c r="E17" s="14">
        <f t="shared" si="1"/>
        <v>765.20068</v>
      </c>
    </row>
    <row r="18" spans="1:5" ht="15.75">
      <c r="A18" s="22" t="s">
        <v>21</v>
      </c>
      <c r="B18" s="18">
        <v>3468.5</v>
      </c>
      <c r="C18" s="18">
        <v>4548.67721</v>
      </c>
      <c r="D18" s="14">
        <f t="shared" si="0"/>
        <v>131.14248839556004</v>
      </c>
      <c r="E18" s="14">
        <f t="shared" si="1"/>
        <v>1080.1772099999998</v>
      </c>
    </row>
    <row r="19" spans="1:5" ht="15.75">
      <c r="A19" s="22" t="s">
        <v>22</v>
      </c>
      <c r="B19" s="18">
        <v>3071.77</v>
      </c>
      <c r="C19" s="18">
        <v>3449.5326299999997</v>
      </c>
      <c r="D19" s="14">
        <f t="shared" si="0"/>
        <v>112.2978813517939</v>
      </c>
      <c r="E19" s="14">
        <f t="shared" si="1"/>
        <v>377.7626299999997</v>
      </c>
    </row>
    <row r="20" spans="1:5" ht="15.75">
      <c r="A20" s="22" t="s">
        <v>23</v>
      </c>
      <c r="B20" s="18">
        <v>1428.33</v>
      </c>
      <c r="C20" s="18">
        <v>1695.50944</v>
      </c>
      <c r="D20" s="14">
        <f t="shared" si="0"/>
        <v>118.70572206702934</v>
      </c>
      <c r="E20" s="14">
        <f t="shared" si="1"/>
        <v>267.1794400000001</v>
      </c>
    </row>
    <row r="21" spans="1:5" ht="15.75">
      <c r="A21" s="22" t="s">
        <v>24</v>
      </c>
      <c r="B21" s="18">
        <v>1657.4</v>
      </c>
      <c r="C21" s="18">
        <v>1462.6127200000003</v>
      </c>
      <c r="D21" s="14">
        <f t="shared" si="0"/>
        <v>88.24741884879934</v>
      </c>
      <c r="E21" s="14">
        <f t="shared" si="1"/>
        <v>-194.78727999999978</v>
      </c>
    </row>
    <row r="22" spans="1:5" ht="15.75">
      <c r="A22" s="22" t="s">
        <v>25</v>
      </c>
      <c r="B22" s="18">
        <v>3088.2</v>
      </c>
      <c r="C22" s="18">
        <v>3184.0974300000003</v>
      </c>
      <c r="D22" s="14">
        <f t="shared" si="0"/>
        <v>103.10528560326404</v>
      </c>
      <c r="E22" s="14">
        <f t="shared" si="1"/>
        <v>95.89743000000044</v>
      </c>
    </row>
    <row r="23" spans="1:5" ht="15.75">
      <c r="A23" s="22" t="s">
        <v>26</v>
      </c>
      <c r="B23" s="18">
        <v>1585.136</v>
      </c>
      <c r="C23" s="18">
        <v>2955.828070000001</v>
      </c>
      <c r="D23" s="14">
        <f t="shared" si="0"/>
        <v>186.4715753096265</v>
      </c>
      <c r="E23" s="14">
        <f t="shared" si="1"/>
        <v>1370.692070000001</v>
      </c>
    </row>
    <row r="24" spans="1:5" ht="15.75">
      <c r="A24" s="22" t="s">
        <v>27</v>
      </c>
      <c r="B24" s="18">
        <v>1890.535</v>
      </c>
      <c r="C24" s="18">
        <v>1973.3402</v>
      </c>
      <c r="D24" s="14">
        <f t="shared" si="0"/>
        <v>104.37998767544636</v>
      </c>
      <c r="E24" s="14">
        <f t="shared" si="1"/>
        <v>82.80520000000001</v>
      </c>
    </row>
    <row r="25" spans="1:5" ht="15.75">
      <c r="A25" s="22" t="s">
        <v>28</v>
      </c>
      <c r="B25" s="18">
        <v>1116.747</v>
      </c>
      <c r="C25" s="18">
        <v>1335.1718799999999</v>
      </c>
      <c r="D25" s="14">
        <f t="shared" si="0"/>
        <v>119.55902993247349</v>
      </c>
      <c r="E25" s="14">
        <f t="shared" si="1"/>
        <v>218.4248799999998</v>
      </c>
    </row>
    <row r="26" spans="1:5" ht="15.75">
      <c r="A26" s="22" t="s">
        <v>29</v>
      </c>
      <c r="B26" s="18">
        <v>2856.2</v>
      </c>
      <c r="C26" s="18">
        <v>4174.87645</v>
      </c>
      <c r="D26" s="14">
        <f t="shared" si="0"/>
        <v>146.16891149079197</v>
      </c>
      <c r="E26" s="14">
        <f t="shared" si="1"/>
        <v>1318.67645</v>
      </c>
    </row>
    <row r="27" spans="1:5" ht="15.75">
      <c r="A27" s="22" t="s">
        <v>30</v>
      </c>
      <c r="B27" s="18">
        <v>1705.567</v>
      </c>
      <c r="C27" s="18">
        <v>1549.3928100000003</v>
      </c>
      <c r="D27" s="14">
        <f t="shared" si="0"/>
        <v>90.84326854354008</v>
      </c>
      <c r="E27" s="14">
        <f t="shared" si="1"/>
        <v>-156.17418999999973</v>
      </c>
    </row>
    <row r="28" spans="1:5" ht="15.75">
      <c r="A28" s="22" t="s">
        <v>31</v>
      </c>
      <c r="B28" s="18">
        <v>4584.32</v>
      </c>
      <c r="C28" s="18">
        <v>4316.4395</v>
      </c>
      <c r="D28" s="14">
        <f t="shared" si="0"/>
        <v>94.15659247172974</v>
      </c>
      <c r="E28" s="14">
        <f t="shared" si="1"/>
        <v>-267.8804999999993</v>
      </c>
    </row>
    <row r="29" spans="1:5" ht="15.75">
      <c r="A29" s="22" t="s">
        <v>32</v>
      </c>
      <c r="B29" s="18">
        <v>1279.52</v>
      </c>
      <c r="C29" s="18">
        <v>1626.28304</v>
      </c>
      <c r="D29" s="14">
        <f t="shared" si="0"/>
        <v>127.10102538451919</v>
      </c>
      <c r="E29" s="14">
        <f t="shared" si="1"/>
        <v>346.76304000000005</v>
      </c>
    </row>
    <row r="30" spans="1:5" ht="15.75">
      <c r="A30" s="23" t="s">
        <v>33</v>
      </c>
      <c r="B30" s="18">
        <v>2880.4</v>
      </c>
      <c r="C30" s="18">
        <v>2181.680680000001</v>
      </c>
      <c r="D30" s="14">
        <f t="shared" si="0"/>
        <v>75.74228162755176</v>
      </c>
      <c r="E30" s="14">
        <f t="shared" si="1"/>
        <v>-698.7193199999992</v>
      </c>
    </row>
    <row r="31" spans="1:5" ht="15.75">
      <c r="A31" s="23" t="s">
        <v>34</v>
      </c>
      <c r="B31" s="18">
        <v>2354.27</v>
      </c>
      <c r="C31" s="18">
        <v>2357.0100400000006</v>
      </c>
      <c r="D31" s="14">
        <f t="shared" si="0"/>
        <v>100.11638597102288</v>
      </c>
      <c r="E31" s="14">
        <f t="shared" si="1"/>
        <v>2.7400400000005902</v>
      </c>
    </row>
    <row r="32" spans="1:5" ht="15.75">
      <c r="A32" s="23" t="s">
        <v>35</v>
      </c>
      <c r="B32" s="18">
        <v>1342.275</v>
      </c>
      <c r="C32" s="18">
        <v>1200.5216</v>
      </c>
      <c r="D32" s="14">
        <f t="shared" si="0"/>
        <v>89.43931757650257</v>
      </c>
      <c r="E32" s="14">
        <f t="shared" si="1"/>
        <v>-141.75340000000006</v>
      </c>
    </row>
    <row r="33" spans="1:5" ht="15.75">
      <c r="A33" s="23" t="s">
        <v>36</v>
      </c>
      <c r="B33" s="18">
        <v>537.85</v>
      </c>
      <c r="C33" s="18">
        <v>1088.2611100000001</v>
      </c>
      <c r="D33" s="14">
        <f t="shared" si="0"/>
        <v>202.335429952589</v>
      </c>
      <c r="E33" s="14">
        <f t="shared" si="1"/>
        <v>550.4111100000001</v>
      </c>
    </row>
    <row r="34" spans="1:5" ht="15.75">
      <c r="A34" s="23" t="s">
        <v>37</v>
      </c>
      <c r="B34" s="18">
        <v>4539.9</v>
      </c>
      <c r="C34" s="18">
        <v>3267.8167900000003</v>
      </c>
      <c r="D34" s="14">
        <f t="shared" si="0"/>
        <v>71.97992885305845</v>
      </c>
      <c r="E34" s="14">
        <f t="shared" si="1"/>
        <v>-1272.0832099999993</v>
      </c>
    </row>
    <row r="35" spans="1:5" ht="15.75">
      <c r="A35" s="23" t="s">
        <v>38</v>
      </c>
      <c r="B35" s="18">
        <v>969.11</v>
      </c>
      <c r="C35" s="18">
        <v>2061.47044</v>
      </c>
      <c r="D35" s="14">
        <f t="shared" si="0"/>
        <v>212.71789992880065</v>
      </c>
      <c r="E35" s="14">
        <f t="shared" si="1"/>
        <v>1092.36044</v>
      </c>
    </row>
    <row r="36" spans="1:5" ht="15.75">
      <c r="A36" s="23" t="s">
        <v>39</v>
      </c>
      <c r="B36" s="18">
        <v>2183.849</v>
      </c>
      <c r="C36" s="18">
        <v>1852.1429000000003</v>
      </c>
      <c r="D36" s="14">
        <f t="shared" si="0"/>
        <v>84.81094159898419</v>
      </c>
      <c r="E36" s="14">
        <f t="shared" si="1"/>
        <v>-331.7060999999999</v>
      </c>
    </row>
    <row r="37" spans="1:5" ht="15.75">
      <c r="A37" s="23" t="s">
        <v>40</v>
      </c>
      <c r="B37" s="18">
        <v>402.25</v>
      </c>
      <c r="C37" s="18">
        <v>740.75926</v>
      </c>
      <c r="D37" s="14">
        <f t="shared" si="0"/>
        <v>184.15394903666876</v>
      </c>
      <c r="E37" s="14">
        <f t="shared" si="1"/>
        <v>338.50926000000004</v>
      </c>
    </row>
    <row r="38" spans="1:5" ht="15.75">
      <c r="A38" s="23" t="s">
        <v>41</v>
      </c>
      <c r="B38" s="18">
        <v>2773.175</v>
      </c>
      <c r="C38" s="18">
        <v>2290.2552400000004</v>
      </c>
      <c r="D38" s="14">
        <f t="shared" si="0"/>
        <v>82.58603369783732</v>
      </c>
      <c r="E38" s="14">
        <f t="shared" si="1"/>
        <v>-482.91975999999977</v>
      </c>
    </row>
    <row r="39" spans="1:5" ht="15.75">
      <c r="A39" s="23" t="s">
        <v>42</v>
      </c>
      <c r="B39" s="18">
        <v>28898.8</v>
      </c>
      <c r="C39" s="18">
        <v>24988.619850000006</v>
      </c>
      <c r="D39" s="14">
        <f t="shared" si="0"/>
        <v>86.46940305479815</v>
      </c>
      <c r="E39" s="14">
        <f t="shared" si="1"/>
        <v>-3910.180149999993</v>
      </c>
    </row>
    <row r="40" spans="1:5" ht="15.75">
      <c r="A40" s="23" t="s">
        <v>43</v>
      </c>
      <c r="B40" s="18">
        <v>6707.55</v>
      </c>
      <c r="C40" s="18">
        <v>7706.61503</v>
      </c>
      <c r="D40" s="14">
        <f>IF(B40=0,0,C40/B40*100)</f>
        <v>114.89463410634283</v>
      </c>
      <c r="E40" s="14">
        <f>C40-B40</f>
        <v>999.0650299999998</v>
      </c>
    </row>
    <row r="41" spans="1:5" ht="15.75">
      <c r="A41" s="23" t="s">
        <v>44</v>
      </c>
      <c r="B41" s="18">
        <v>2474.31</v>
      </c>
      <c r="C41" s="18">
        <v>2146.51418</v>
      </c>
      <c r="D41" s="14">
        <f>IF(B41=0,0,C41/B41*100)</f>
        <v>86.75203107128857</v>
      </c>
      <c r="E41" s="14">
        <f>C41-B41</f>
        <v>-327.7958199999998</v>
      </c>
    </row>
    <row r="42" spans="1:5" ht="15.75">
      <c r="A42" s="24" t="s">
        <v>45</v>
      </c>
      <c r="B42" s="18">
        <v>6233.7</v>
      </c>
      <c r="C42" s="18">
        <v>6431.36573</v>
      </c>
      <c r="D42" s="14">
        <f>IF(B42=0,0,C42/B42*100)</f>
        <v>103.17092144312367</v>
      </c>
      <c r="E42" s="14">
        <f>C42-B42</f>
        <v>197.66573000000062</v>
      </c>
    </row>
    <row r="43" spans="1:5" ht="15.75">
      <c r="A43" s="24" t="s">
        <v>46</v>
      </c>
      <c r="B43" s="18">
        <v>3373.2</v>
      </c>
      <c r="C43" s="18">
        <v>3015.8371400000005</v>
      </c>
      <c r="D43" s="14">
        <f>IF(B43=0,0,C43/B43*100)</f>
        <v>89.40582058579393</v>
      </c>
      <c r="E43" s="14">
        <f>C43-B43</f>
        <v>-357.3628599999993</v>
      </c>
    </row>
    <row r="44" spans="1:5" ht="15.75">
      <c r="A44" s="24" t="s">
        <v>47</v>
      </c>
      <c r="B44" s="18">
        <v>4484.3</v>
      </c>
      <c r="C44" s="18">
        <v>5352.92118</v>
      </c>
      <c r="D44" s="14">
        <f aca="true" t="shared" si="2" ref="D44:D62">IF(B44=0,0,C44/B44*100)</f>
        <v>119.370273621301</v>
      </c>
      <c r="E44" s="14">
        <f aca="true" t="shared" si="3" ref="E44:E62">C44-B44</f>
        <v>868.6211800000001</v>
      </c>
    </row>
    <row r="45" spans="1:5" ht="15.75">
      <c r="A45" s="24" t="s">
        <v>48</v>
      </c>
      <c r="B45" s="18">
        <v>2912.2</v>
      </c>
      <c r="C45" s="18">
        <v>1995.13777</v>
      </c>
      <c r="D45" s="14">
        <f t="shared" si="2"/>
        <v>68.50964116475518</v>
      </c>
      <c r="E45" s="14">
        <f t="shared" si="3"/>
        <v>-917.0622299999998</v>
      </c>
    </row>
    <row r="46" spans="1:5" ht="15.75">
      <c r="A46" s="24" t="s">
        <v>49</v>
      </c>
      <c r="B46" s="18">
        <v>16055.362</v>
      </c>
      <c r="C46" s="18">
        <v>17086.31386</v>
      </c>
      <c r="D46" s="14">
        <f t="shared" si="2"/>
        <v>106.42123086355824</v>
      </c>
      <c r="E46" s="14">
        <f t="shared" si="3"/>
        <v>1030.9518599999992</v>
      </c>
    </row>
    <row r="47" spans="1:5" ht="15.75">
      <c r="A47" s="24" t="s">
        <v>50</v>
      </c>
      <c r="B47" s="18">
        <v>2585.958</v>
      </c>
      <c r="C47" s="18">
        <v>1815.8007200000004</v>
      </c>
      <c r="D47" s="14">
        <f t="shared" si="2"/>
        <v>70.21771892660284</v>
      </c>
      <c r="E47" s="14">
        <f t="shared" si="3"/>
        <v>-770.1572799999997</v>
      </c>
    </row>
    <row r="48" spans="1:5" ht="15.75">
      <c r="A48" s="24" t="s">
        <v>51</v>
      </c>
      <c r="B48" s="18">
        <v>228.925</v>
      </c>
      <c r="C48" s="18">
        <v>775.3009500000001</v>
      </c>
      <c r="D48" s="14">
        <f t="shared" si="2"/>
        <v>338.67028502784757</v>
      </c>
      <c r="E48" s="14">
        <f t="shared" si="3"/>
        <v>546.3759500000001</v>
      </c>
    </row>
    <row r="49" spans="1:5" ht="15.75">
      <c r="A49" s="24" t="s">
        <v>52</v>
      </c>
      <c r="B49" s="18">
        <v>14291.25</v>
      </c>
      <c r="C49" s="18">
        <v>15917.265350000009</v>
      </c>
      <c r="D49" s="14">
        <f t="shared" si="2"/>
        <v>111.37769859179573</v>
      </c>
      <c r="E49" s="14">
        <f t="shared" si="3"/>
        <v>1626.0153500000088</v>
      </c>
    </row>
    <row r="50" spans="1:5" ht="15.75">
      <c r="A50" s="24" t="s">
        <v>53</v>
      </c>
      <c r="B50" s="18">
        <v>2565.75</v>
      </c>
      <c r="C50" s="18">
        <v>1533.91947</v>
      </c>
      <c r="D50" s="14">
        <f t="shared" si="2"/>
        <v>59.78444782227419</v>
      </c>
      <c r="E50" s="14">
        <f t="shared" si="3"/>
        <v>-1031.83053</v>
      </c>
    </row>
    <row r="51" spans="1:5" ht="15.75">
      <c r="A51" s="24" t="s">
        <v>54</v>
      </c>
      <c r="B51" s="18">
        <v>5177.2</v>
      </c>
      <c r="C51" s="18">
        <v>5826.1543</v>
      </c>
      <c r="D51" s="14">
        <f t="shared" si="2"/>
        <v>112.53485088464808</v>
      </c>
      <c r="E51" s="14">
        <f t="shared" si="3"/>
        <v>648.9543000000003</v>
      </c>
    </row>
    <row r="52" spans="1:5" ht="15.75">
      <c r="A52" s="24" t="s">
        <v>55</v>
      </c>
      <c r="B52" s="18">
        <v>2368.855</v>
      </c>
      <c r="C52" s="18">
        <v>2671.90219</v>
      </c>
      <c r="D52" s="14">
        <f t="shared" si="2"/>
        <v>112.79298184143815</v>
      </c>
      <c r="E52" s="14">
        <f t="shared" si="3"/>
        <v>303.0471899999998</v>
      </c>
    </row>
    <row r="53" spans="1:5" ht="15.75">
      <c r="A53" s="24" t="s">
        <v>56</v>
      </c>
      <c r="B53" s="18">
        <v>379.3</v>
      </c>
      <c r="C53" s="18">
        <v>238.71262</v>
      </c>
      <c r="D53" s="14">
        <f t="shared" si="2"/>
        <v>62.93504350118639</v>
      </c>
      <c r="E53" s="14">
        <f t="shared" si="3"/>
        <v>-140.58738000000002</v>
      </c>
    </row>
    <row r="54" spans="1:5" ht="15.75">
      <c r="A54" s="13" t="s">
        <v>57</v>
      </c>
      <c r="B54" s="18">
        <v>439.567</v>
      </c>
      <c r="C54" s="18">
        <v>575.26912</v>
      </c>
      <c r="D54" s="14">
        <f t="shared" si="2"/>
        <v>130.8717715388098</v>
      </c>
      <c r="E54" s="14">
        <f t="shared" si="3"/>
        <v>135.70212000000004</v>
      </c>
    </row>
    <row r="55" spans="1:5" ht="15.75">
      <c r="A55" s="13" t="s">
        <v>58</v>
      </c>
      <c r="B55" s="18">
        <v>9113.7</v>
      </c>
      <c r="C55" s="18">
        <v>9103.799520000002</v>
      </c>
      <c r="D55" s="14">
        <f t="shared" si="2"/>
        <v>99.89136706277364</v>
      </c>
      <c r="E55" s="14">
        <f t="shared" si="3"/>
        <v>-9.900479999998424</v>
      </c>
    </row>
    <row r="56" spans="1:5" ht="15.75">
      <c r="A56" s="13" t="s">
        <v>59</v>
      </c>
      <c r="B56" s="18">
        <v>9186.3</v>
      </c>
      <c r="C56" s="18">
        <v>9635.943190000002</v>
      </c>
      <c r="D56" s="14">
        <f t="shared" si="2"/>
        <v>104.8947148471093</v>
      </c>
      <c r="E56" s="14">
        <f t="shared" si="3"/>
        <v>449.6431900000025</v>
      </c>
    </row>
    <row r="57" spans="1:5" ht="15.75">
      <c r="A57" s="13" t="s">
        <v>60</v>
      </c>
      <c r="B57" s="18">
        <v>595.95</v>
      </c>
      <c r="C57" s="18">
        <v>1751.6279900000002</v>
      </c>
      <c r="D57" s="14">
        <f t="shared" si="2"/>
        <v>293.9219716419163</v>
      </c>
      <c r="E57" s="14">
        <f t="shared" si="3"/>
        <v>1155.6779900000001</v>
      </c>
    </row>
    <row r="58" spans="1:5" ht="15.75">
      <c r="A58" s="13" t="s">
        <v>61</v>
      </c>
      <c r="B58" s="18">
        <v>8144.5</v>
      </c>
      <c r="C58" s="18">
        <v>6506.024570000001</v>
      </c>
      <c r="D58" s="14">
        <f t="shared" si="2"/>
        <v>79.8824307201179</v>
      </c>
      <c r="E58" s="14">
        <f t="shared" si="3"/>
        <v>-1638.4754299999986</v>
      </c>
    </row>
    <row r="59" spans="1:5" ht="15.75">
      <c r="A59" s="13" t="s">
        <v>62</v>
      </c>
      <c r="B59" s="18">
        <v>5152.6</v>
      </c>
      <c r="C59" s="18">
        <v>5624.098290000001</v>
      </c>
      <c r="D59" s="14">
        <f t="shared" si="2"/>
        <v>109.15068683771301</v>
      </c>
      <c r="E59" s="14">
        <f t="shared" si="3"/>
        <v>471.49829000000045</v>
      </c>
    </row>
    <row r="60" spans="1:5" ht="15.75">
      <c r="A60" s="13" t="s">
        <v>63</v>
      </c>
      <c r="B60" s="18">
        <v>933.65</v>
      </c>
      <c r="C60" s="18">
        <v>2265.72873</v>
      </c>
      <c r="D60" s="14">
        <f t="shared" si="2"/>
        <v>242.67431371498955</v>
      </c>
      <c r="E60" s="14">
        <f t="shared" si="3"/>
        <v>1332.0787299999997</v>
      </c>
    </row>
    <row r="61" spans="1:5" ht="15.75">
      <c r="A61" s="13" t="s">
        <v>64</v>
      </c>
      <c r="B61" s="18">
        <v>140954.45</v>
      </c>
      <c r="C61" s="18">
        <v>148305.48240999997</v>
      </c>
      <c r="D61" s="14">
        <f t="shared" si="2"/>
        <v>105.21518292611547</v>
      </c>
      <c r="E61" s="14">
        <f t="shared" si="3"/>
        <v>7351.032409999956</v>
      </c>
    </row>
    <row r="62" spans="1:5" ht="15.75">
      <c r="A62" s="13" t="s">
        <v>65</v>
      </c>
      <c r="B62" s="18">
        <v>3970.831</v>
      </c>
      <c r="C62" s="18">
        <v>3527.6759800000004</v>
      </c>
      <c r="D62" s="14">
        <f t="shared" si="2"/>
        <v>88.83974110205143</v>
      </c>
      <c r="E62" s="14">
        <f t="shared" si="3"/>
        <v>-443.1550199999997</v>
      </c>
    </row>
    <row r="63" spans="1:5" ht="23.25" customHeight="1">
      <c r="A63" s="25" t="s">
        <v>7</v>
      </c>
      <c r="B63" s="17">
        <f>SUM(B7:B62)</f>
        <v>383719.961</v>
      </c>
      <c r="C63" s="17">
        <f>SUM(C7:C62)</f>
        <v>396765.46481</v>
      </c>
      <c r="D63" s="16">
        <f>IF(B63=0,0,C63/B63*100)</f>
        <v>103.3997459438916</v>
      </c>
      <c r="E63" s="16">
        <f>C63-B63</f>
        <v>13045.503809999966</v>
      </c>
    </row>
    <row r="64" spans="1:3" ht="15.75" customHeight="1" hidden="1">
      <c r="A64" s="1"/>
      <c r="B64" s="1"/>
      <c r="C64" s="1"/>
    </row>
    <row r="65" spans="1:3" ht="15.75" customHeight="1" hidden="1">
      <c r="A65" s="1"/>
      <c r="B65" s="1"/>
      <c r="C65" s="1"/>
    </row>
    <row r="66" spans="1:3" ht="19.5" customHeight="1">
      <c r="A66" s="28"/>
      <c r="B66" s="28"/>
      <c r="C66" s="1"/>
    </row>
    <row r="67" spans="1:3" ht="15.75">
      <c r="A67" s="28"/>
      <c r="B67" s="28"/>
      <c r="C67" s="1"/>
    </row>
    <row r="68" spans="1:5" ht="15.75">
      <c r="A68" s="28"/>
      <c r="B68" s="28"/>
      <c r="C68" s="2"/>
      <c r="D68" s="29"/>
      <c r="E68" s="29"/>
    </row>
    <row r="73" spans="2:5" ht="12.75">
      <c r="B73" s="21"/>
      <c r="C73" s="21"/>
      <c r="D73" s="21"/>
      <c r="E73" s="21"/>
    </row>
  </sheetData>
  <sheetProtection/>
  <mergeCells count="6">
    <mergeCell ref="A2:E2"/>
    <mergeCell ref="A3:E3"/>
    <mergeCell ref="A66:B66"/>
    <mergeCell ref="A67:B67"/>
    <mergeCell ref="A68:B68"/>
    <mergeCell ref="D68:E68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65" r:id="rId1"/>
  <rowBreaks count="2" manualBreakCount="2">
    <brk id="63" max="5" man="1"/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kp-Aftanashchuk</cp:lastModifiedBy>
  <cp:lastPrinted>2021-02-15T06:37:39Z</cp:lastPrinted>
  <dcterms:created xsi:type="dcterms:W3CDTF">2016-08-10T05:26:58Z</dcterms:created>
  <dcterms:modified xsi:type="dcterms:W3CDTF">2021-03-15T08:41:14Z</dcterms:modified>
  <cp:category/>
  <cp:version/>
  <cp:contentType/>
  <cp:contentStatus/>
</cp:coreProperties>
</file>